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5" yWindow="-15" windowWidth="25230" windowHeight="5805" tabRatio="748"/>
  </bookViews>
  <sheets>
    <sheet name="AUDIO VISUEL" sheetId="1" r:id="rId1"/>
  </sheets>
  <definedNames>
    <definedName name="_xlnm._FilterDatabase" localSheetId="0" hidden="1">'AUDIO VISUEL'!$A$1:$BG$147</definedName>
  </definedNames>
  <calcPr calcId="145621"/>
</workbook>
</file>

<file path=xl/calcChain.xml><?xml version="1.0" encoding="utf-8"?>
<calcChain xmlns="http://schemas.openxmlformats.org/spreadsheetml/2006/main">
  <c r="AH76" i="1" l="1"/>
  <c r="AH33" i="1" l="1"/>
  <c r="AI33" i="1" s="1"/>
  <c r="AM33" i="1"/>
  <c r="AN33" i="1" s="1"/>
  <c r="AO33" i="1" l="1"/>
  <c r="BB19" i="1" l="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8" i="1"/>
  <c r="BB69" i="1"/>
  <c r="BB70" i="1"/>
  <c r="BB71" i="1"/>
  <c r="BB72" i="1"/>
  <c r="BB73" i="1"/>
  <c r="BB74" i="1"/>
  <c r="BB75" i="1"/>
  <c r="BB76" i="1"/>
  <c r="BB77" i="1"/>
  <c r="BB78" i="1"/>
  <c r="BB79" i="1"/>
  <c r="BB80" i="1"/>
  <c r="BB81" i="1"/>
  <c r="BB82" i="1"/>
  <c r="BB83" i="1"/>
  <c r="BB84" i="1"/>
  <c r="BB85" i="1"/>
  <c r="BB86" i="1"/>
  <c r="BB87" i="1"/>
  <c r="BB88" i="1"/>
  <c r="BB89" i="1"/>
  <c r="BB90" i="1"/>
  <c r="BB91" i="1"/>
  <c r="BB92" i="1"/>
  <c r="BB93" i="1"/>
  <c r="BB94" i="1"/>
  <c r="BB95" i="1"/>
  <c r="BB96" i="1"/>
  <c r="BB97" i="1"/>
  <c r="BB98" i="1"/>
  <c r="BB99" i="1"/>
  <c r="BB100" i="1"/>
  <c r="BB101" i="1"/>
  <c r="BB102" i="1"/>
  <c r="BB103" i="1"/>
  <c r="BB104" i="1"/>
  <c r="BB105" i="1"/>
  <c r="BB106" i="1"/>
  <c r="BB107" i="1"/>
  <c r="BB108" i="1"/>
  <c r="BB109" i="1"/>
  <c r="BB110" i="1"/>
  <c r="BB111" i="1"/>
  <c r="BB112" i="1"/>
  <c r="BB113" i="1"/>
  <c r="BB114" i="1"/>
  <c r="BB115" i="1"/>
  <c r="BB116" i="1"/>
  <c r="BB117" i="1"/>
  <c r="BB118" i="1"/>
  <c r="BB119" i="1"/>
  <c r="BB120" i="1"/>
  <c r="BB121" i="1"/>
  <c r="BB122" i="1"/>
  <c r="BB123" i="1"/>
  <c r="BB124" i="1"/>
  <c r="BB125" i="1"/>
  <c r="BB126" i="1"/>
  <c r="BB127" i="1"/>
  <c r="BB128" i="1"/>
  <c r="BB129" i="1"/>
  <c r="BB130" i="1"/>
  <c r="BB131" i="1"/>
  <c r="BB132" i="1"/>
  <c r="BB133" i="1"/>
  <c r="BB134" i="1"/>
  <c r="BB135" i="1"/>
  <c r="BB136" i="1"/>
  <c r="BB137" i="1"/>
  <c r="BB138" i="1"/>
  <c r="BB139" i="1"/>
  <c r="BB140" i="1"/>
  <c r="BB141" i="1"/>
  <c r="BB142" i="1"/>
  <c r="BB143" i="1"/>
  <c r="BB144" i="1"/>
  <c r="BB145" i="1"/>
  <c r="BB146" i="1"/>
  <c r="BB147" i="1"/>
  <c r="AY19" i="1" l="1"/>
  <c r="AY20" i="1"/>
  <c r="AY21" i="1"/>
  <c r="AY22" i="1"/>
  <c r="AY23" i="1"/>
  <c r="AY24" i="1"/>
  <c r="AY25" i="1"/>
  <c r="AY26" i="1"/>
  <c r="AY31" i="1"/>
  <c r="AY27" i="1"/>
  <c r="AY28" i="1"/>
  <c r="AY29" i="1"/>
  <c r="AY30" i="1"/>
  <c r="AY33" i="1"/>
  <c r="AY34" i="1"/>
  <c r="AY32" i="1"/>
  <c r="AY35" i="1"/>
  <c r="AY36" i="1"/>
  <c r="AY37" i="1"/>
  <c r="AY38" i="1"/>
  <c r="AY39" i="1"/>
  <c r="AY40" i="1"/>
  <c r="AY41" i="1"/>
  <c r="AY42" i="1"/>
  <c r="AY60" i="1"/>
  <c r="AY43" i="1"/>
  <c r="AY44" i="1"/>
  <c r="AY45" i="1"/>
  <c r="AY46" i="1"/>
  <c r="AY47" i="1"/>
  <c r="AY48" i="1"/>
  <c r="AY49" i="1"/>
  <c r="AY50" i="1"/>
  <c r="AY51" i="1"/>
  <c r="AY52" i="1"/>
  <c r="AY53" i="1"/>
  <c r="AY54" i="1"/>
  <c r="AY55" i="1"/>
  <c r="AY56" i="1"/>
  <c r="AY57" i="1"/>
  <c r="AY58" i="1"/>
  <c r="AY59" i="1"/>
  <c r="AY67" i="1"/>
  <c r="AY68" i="1"/>
  <c r="AY69" i="1"/>
  <c r="AY70" i="1"/>
  <c r="AY71" i="1"/>
  <c r="AY72" i="1"/>
  <c r="AY73" i="1"/>
  <c r="AY74" i="1"/>
  <c r="AY75" i="1"/>
  <c r="AY76" i="1"/>
  <c r="AY61" i="1"/>
  <c r="AY62" i="1"/>
  <c r="AY63" i="1"/>
  <c r="AY64" i="1"/>
  <c r="AY65" i="1"/>
  <c r="AY66" i="1"/>
  <c r="AY77" i="1"/>
  <c r="AY78" i="1"/>
  <c r="AY79" i="1"/>
  <c r="AY80" i="1"/>
  <c r="AY81" i="1"/>
  <c r="AY82" i="1"/>
  <c r="AY83" i="1"/>
  <c r="AY84" i="1"/>
  <c r="AY85" i="1"/>
  <c r="AY86" i="1"/>
  <c r="AY87" i="1"/>
  <c r="AY90" i="1"/>
  <c r="AY89" i="1"/>
  <c r="AY88" i="1"/>
  <c r="AY93" i="1"/>
  <c r="AY94" i="1"/>
  <c r="AY91" i="1"/>
  <c r="AY92" i="1"/>
  <c r="AY95" i="1"/>
  <c r="AY96" i="1"/>
  <c r="AY97" i="1"/>
  <c r="AY98" i="1"/>
  <c r="AY99" i="1"/>
  <c r="AY100" i="1"/>
  <c r="AY101" i="1"/>
  <c r="AY102" i="1"/>
  <c r="AY103" i="1"/>
  <c r="AY104" i="1"/>
  <c r="AY105" i="1"/>
  <c r="AY106" i="1"/>
  <c r="AY113" i="1"/>
  <c r="AY108" i="1"/>
  <c r="AY109" i="1"/>
  <c r="AY110" i="1"/>
  <c r="AY111" i="1"/>
  <c r="AY112" i="1"/>
  <c r="AY107" i="1"/>
  <c r="AY116" i="1"/>
  <c r="AY114" i="1"/>
  <c r="AY115" i="1"/>
  <c r="AY117" i="1"/>
  <c r="AY118" i="1"/>
  <c r="AY119" i="1"/>
  <c r="AY122" i="1"/>
  <c r="AY123" i="1"/>
  <c r="AY120" i="1"/>
  <c r="AY121" i="1"/>
  <c r="AY141" i="1"/>
  <c r="AY142" i="1"/>
  <c r="AY137" i="1"/>
  <c r="AY138" i="1"/>
  <c r="AY139" i="1"/>
  <c r="AY140" i="1"/>
  <c r="AY128" i="1"/>
  <c r="AY129" i="1"/>
  <c r="AY130" i="1"/>
  <c r="AY131" i="1"/>
  <c r="AY132" i="1"/>
  <c r="AY133" i="1"/>
  <c r="AY134" i="1"/>
  <c r="AY135" i="1"/>
  <c r="AY136" i="1"/>
  <c r="AY124" i="1"/>
  <c r="AY125" i="1"/>
  <c r="AY126" i="1"/>
  <c r="AY127" i="1"/>
  <c r="AY143" i="1"/>
  <c r="AY144" i="1"/>
  <c r="AY145" i="1"/>
  <c r="AY146" i="1"/>
  <c r="AY147" i="1"/>
  <c r="AV19" i="1"/>
  <c r="AV20" i="1"/>
  <c r="AV21" i="1"/>
  <c r="AV22" i="1"/>
  <c r="AV23" i="1"/>
  <c r="AV24" i="1"/>
  <c r="AV25" i="1"/>
  <c r="AV26" i="1"/>
  <c r="AV31" i="1"/>
  <c r="AV27" i="1"/>
  <c r="AV28" i="1"/>
  <c r="AV29" i="1"/>
  <c r="AV30" i="1"/>
  <c r="AV33" i="1"/>
  <c r="AV34" i="1"/>
  <c r="AV32" i="1"/>
  <c r="AV35" i="1"/>
  <c r="AV36" i="1"/>
  <c r="AV37" i="1"/>
  <c r="AV38" i="1"/>
  <c r="AV39" i="1"/>
  <c r="AV40" i="1"/>
  <c r="AV41" i="1"/>
  <c r="AV42" i="1"/>
  <c r="AV60" i="1"/>
  <c r="AV43" i="1"/>
  <c r="AV44" i="1"/>
  <c r="AV45" i="1"/>
  <c r="AV46" i="1"/>
  <c r="AV47" i="1"/>
  <c r="AV48" i="1"/>
  <c r="AV49" i="1"/>
  <c r="AV50" i="1"/>
  <c r="AV51" i="1"/>
  <c r="AV52" i="1"/>
  <c r="AV53" i="1"/>
  <c r="AV54" i="1"/>
  <c r="AV55" i="1"/>
  <c r="AV56" i="1"/>
  <c r="AV57" i="1"/>
  <c r="AV58" i="1"/>
  <c r="AV59" i="1"/>
  <c r="AV67" i="1"/>
  <c r="AV68" i="1"/>
  <c r="AV69" i="1"/>
  <c r="AV70" i="1"/>
  <c r="AV71" i="1"/>
  <c r="AV72" i="1"/>
  <c r="AV73" i="1"/>
  <c r="AV74" i="1"/>
  <c r="AV75" i="1"/>
  <c r="AV76" i="1"/>
  <c r="AV61" i="1"/>
  <c r="AV62" i="1"/>
  <c r="AV63" i="1"/>
  <c r="AV64" i="1"/>
  <c r="AV65" i="1"/>
  <c r="AV66" i="1"/>
  <c r="AV77" i="1"/>
  <c r="AV78" i="1"/>
  <c r="AV79" i="1"/>
  <c r="AV80" i="1"/>
  <c r="AV81" i="1"/>
  <c r="AV82" i="1"/>
  <c r="AV83" i="1"/>
  <c r="AV84" i="1"/>
  <c r="AV85" i="1"/>
  <c r="AV86" i="1"/>
  <c r="AV87" i="1"/>
  <c r="AV90" i="1"/>
  <c r="AV89" i="1"/>
  <c r="AV88" i="1"/>
  <c r="AV93" i="1"/>
  <c r="AV94" i="1"/>
  <c r="AV91" i="1"/>
  <c r="AV92" i="1"/>
  <c r="AV95" i="1"/>
  <c r="AV96" i="1"/>
  <c r="AV97" i="1"/>
  <c r="AV98" i="1"/>
  <c r="AV99" i="1"/>
  <c r="AV100" i="1"/>
  <c r="AV101" i="1"/>
  <c r="AV102" i="1"/>
  <c r="AV103" i="1"/>
  <c r="AV104" i="1"/>
  <c r="AV105" i="1"/>
  <c r="AV106" i="1"/>
  <c r="AV113" i="1"/>
  <c r="AV108" i="1"/>
  <c r="AV109" i="1"/>
  <c r="AV110" i="1"/>
  <c r="AV111" i="1"/>
  <c r="AV112" i="1"/>
  <c r="AV107" i="1"/>
  <c r="AV116" i="1"/>
  <c r="AV114" i="1"/>
  <c r="AV115" i="1"/>
  <c r="AV117" i="1"/>
  <c r="AV118" i="1"/>
  <c r="AV119" i="1"/>
  <c r="AV122" i="1"/>
  <c r="AV123" i="1"/>
  <c r="AV120" i="1"/>
  <c r="AV121" i="1"/>
  <c r="AV141" i="1"/>
  <c r="AV142" i="1"/>
  <c r="AV137" i="1"/>
  <c r="AV138" i="1"/>
  <c r="AV139" i="1"/>
  <c r="AV140" i="1"/>
  <c r="AV128" i="1"/>
  <c r="AV129" i="1"/>
  <c r="AV130" i="1"/>
  <c r="AV131" i="1"/>
  <c r="AV132" i="1"/>
  <c r="AV133" i="1"/>
  <c r="AV134" i="1"/>
  <c r="AV135" i="1"/>
  <c r="AV136" i="1"/>
  <c r="AV124" i="1"/>
  <c r="AV125" i="1"/>
  <c r="AV126" i="1"/>
  <c r="AV127" i="1"/>
  <c r="AV143" i="1"/>
  <c r="AV144" i="1"/>
  <c r="AV145" i="1"/>
  <c r="AV146" i="1"/>
  <c r="AV147" i="1"/>
  <c r="AM19" i="1"/>
  <c r="AN19" i="1" s="1"/>
  <c r="AM20" i="1"/>
  <c r="AN20" i="1" s="1"/>
  <c r="AM21" i="1"/>
  <c r="AN21" i="1" s="1"/>
  <c r="AM22" i="1"/>
  <c r="AN22" i="1" s="1"/>
  <c r="AM23" i="1"/>
  <c r="AN23" i="1" s="1"/>
  <c r="AM24" i="1"/>
  <c r="AN24" i="1" s="1"/>
  <c r="AM25" i="1"/>
  <c r="AN25" i="1" s="1"/>
  <c r="AM26" i="1"/>
  <c r="AN26" i="1" s="1"/>
  <c r="AM31" i="1"/>
  <c r="AN31" i="1" s="1"/>
  <c r="AM27" i="1"/>
  <c r="AN27" i="1" s="1"/>
  <c r="AM28" i="1"/>
  <c r="AN28" i="1" s="1"/>
  <c r="AM29" i="1"/>
  <c r="AN29" i="1" s="1"/>
  <c r="AM30" i="1"/>
  <c r="AN30" i="1" s="1"/>
  <c r="AM34" i="1"/>
  <c r="AN34" i="1" s="1"/>
  <c r="AM32" i="1"/>
  <c r="AN32" i="1" s="1"/>
  <c r="AM35" i="1"/>
  <c r="AN35" i="1" s="1"/>
  <c r="AM36" i="1"/>
  <c r="AN36" i="1" s="1"/>
  <c r="AM37" i="1"/>
  <c r="AN37" i="1" s="1"/>
  <c r="AM38" i="1"/>
  <c r="AN38" i="1" s="1"/>
  <c r="AM39" i="1"/>
  <c r="AN39" i="1" s="1"/>
  <c r="AM40" i="1"/>
  <c r="AN40" i="1" s="1"/>
  <c r="AM41" i="1"/>
  <c r="AN41" i="1" s="1"/>
  <c r="AM42" i="1"/>
  <c r="AN42" i="1" s="1"/>
  <c r="AM60" i="1"/>
  <c r="AN60" i="1" s="1"/>
  <c r="AM43" i="1"/>
  <c r="AN43" i="1" s="1"/>
  <c r="AM44" i="1"/>
  <c r="AN44" i="1" s="1"/>
  <c r="AM45" i="1"/>
  <c r="AN45" i="1" s="1"/>
  <c r="AM46" i="1"/>
  <c r="AN46" i="1" s="1"/>
  <c r="AM47" i="1"/>
  <c r="AN47" i="1" s="1"/>
  <c r="AM48" i="1"/>
  <c r="AN48" i="1" s="1"/>
  <c r="AM49" i="1"/>
  <c r="AN49" i="1" s="1"/>
  <c r="AM50" i="1"/>
  <c r="AN50" i="1" s="1"/>
  <c r="AM51" i="1"/>
  <c r="AN51" i="1" s="1"/>
  <c r="AM52" i="1"/>
  <c r="AN52" i="1" s="1"/>
  <c r="AM53" i="1"/>
  <c r="AN53" i="1" s="1"/>
  <c r="AM54" i="1"/>
  <c r="AN54" i="1" s="1"/>
  <c r="AM55" i="1"/>
  <c r="AN55" i="1" s="1"/>
  <c r="AM56" i="1"/>
  <c r="AN56" i="1" s="1"/>
  <c r="AM57" i="1"/>
  <c r="AN57" i="1" s="1"/>
  <c r="AM58" i="1"/>
  <c r="AN58" i="1" s="1"/>
  <c r="AM59" i="1"/>
  <c r="AN59" i="1" s="1"/>
  <c r="AM67" i="1"/>
  <c r="AN67" i="1" s="1"/>
  <c r="AM68" i="1"/>
  <c r="AN68" i="1" s="1"/>
  <c r="AM69" i="1"/>
  <c r="AN69" i="1" s="1"/>
  <c r="AM70" i="1"/>
  <c r="AN70" i="1" s="1"/>
  <c r="AM71" i="1"/>
  <c r="AN71" i="1" s="1"/>
  <c r="AM72" i="1"/>
  <c r="AN72" i="1" s="1"/>
  <c r="AM73" i="1"/>
  <c r="AN73" i="1" s="1"/>
  <c r="AM74" i="1"/>
  <c r="AN74" i="1" s="1"/>
  <c r="AM75" i="1"/>
  <c r="AN75" i="1" s="1"/>
  <c r="AM76" i="1"/>
  <c r="AN76" i="1" s="1"/>
  <c r="AM61" i="1"/>
  <c r="AN61" i="1" s="1"/>
  <c r="AM62" i="1"/>
  <c r="AN62" i="1" s="1"/>
  <c r="AM63" i="1"/>
  <c r="AN63" i="1" s="1"/>
  <c r="AM64" i="1"/>
  <c r="AN64" i="1" s="1"/>
  <c r="AM65" i="1"/>
  <c r="AN65" i="1" s="1"/>
  <c r="AM66" i="1"/>
  <c r="AN66" i="1" s="1"/>
  <c r="AM77" i="1"/>
  <c r="AN77" i="1" s="1"/>
  <c r="AM78" i="1"/>
  <c r="AN78" i="1" s="1"/>
  <c r="AM79" i="1"/>
  <c r="AN79" i="1" s="1"/>
  <c r="AM80" i="1"/>
  <c r="AN80" i="1" s="1"/>
  <c r="AM81" i="1"/>
  <c r="AN81" i="1" s="1"/>
  <c r="AM82" i="1"/>
  <c r="AN82" i="1" s="1"/>
  <c r="AM83" i="1"/>
  <c r="AN83" i="1" s="1"/>
  <c r="AM84" i="1"/>
  <c r="AN84" i="1" s="1"/>
  <c r="AM85" i="1"/>
  <c r="AN85" i="1" s="1"/>
  <c r="AM86" i="1"/>
  <c r="AN86" i="1" s="1"/>
  <c r="AM87" i="1"/>
  <c r="AN87" i="1" s="1"/>
  <c r="AM90" i="1"/>
  <c r="AN90" i="1" s="1"/>
  <c r="AM89" i="1"/>
  <c r="AN89" i="1" s="1"/>
  <c r="AM88" i="1"/>
  <c r="AN88" i="1" s="1"/>
  <c r="AM93" i="1"/>
  <c r="AN93" i="1" s="1"/>
  <c r="AM94" i="1"/>
  <c r="AN94" i="1" s="1"/>
  <c r="AM91" i="1"/>
  <c r="AN91" i="1" s="1"/>
  <c r="AM92" i="1"/>
  <c r="AN92" i="1" s="1"/>
  <c r="AM95" i="1"/>
  <c r="AN95" i="1" s="1"/>
  <c r="AM96" i="1"/>
  <c r="AN96" i="1" s="1"/>
  <c r="AM97" i="1"/>
  <c r="AN97" i="1" s="1"/>
  <c r="AM98" i="1"/>
  <c r="AN98" i="1" s="1"/>
  <c r="AM99" i="1"/>
  <c r="AN99" i="1" s="1"/>
  <c r="AM100" i="1"/>
  <c r="AN100" i="1" s="1"/>
  <c r="AM101" i="1"/>
  <c r="AN101" i="1" s="1"/>
  <c r="AM102" i="1"/>
  <c r="AN102" i="1" s="1"/>
  <c r="AM103" i="1"/>
  <c r="AN103" i="1" s="1"/>
  <c r="AM104" i="1"/>
  <c r="AN104" i="1" s="1"/>
  <c r="AM105" i="1"/>
  <c r="AN105" i="1" s="1"/>
  <c r="AM106" i="1"/>
  <c r="AN106" i="1" s="1"/>
  <c r="AM113" i="1"/>
  <c r="AN113" i="1" s="1"/>
  <c r="AM108" i="1"/>
  <c r="AN108" i="1" s="1"/>
  <c r="AM109" i="1"/>
  <c r="AN109" i="1" s="1"/>
  <c r="AM110" i="1"/>
  <c r="AN110" i="1" s="1"/>
  <c r="AM111" i="1"/>
  <c r="AN111" i="1" s="1"/>
  <c r="AM112" i="1"/>
  <c r="AN112" i="1" s="1"/>
  <c r="AM107" i="1"/>
  <c r="AN107" i="1" s="1"/>
  <c r="AM116" i="1"/>
  <c r="AN116" i="1" s="1"/>
  <c r="AM114" i="1"/>
  <c r="AN114" i="1" s="1"/>
  <c r="AM115" i="1"/>
  <c r="AN115" i="1" s="1"/>
  <c r="AM117" i="1"/>
  <c r="AN117" i="1" s="1"/>
  <c r="AM118" i="1"/>
  <c r="AN118" i="1" s="1"/>
  <c r="AM119" i="1"/>
  <c r="AN119" i="1" s="1"/>
  <c r="AM122" i="1"/>
  <c r="AN122" i="1" s="1"/>
  <c r="AM123" i="1"/>
  <c r="AN123" i="1" s="1"/>
  <c r="AM120" i="1"/>
  <c r="AN120" i="1" s="1"/>
  <c r="AM121" i="1"/>
  <c r="AN121" i="1" s="1"/>
  <c r="AM141" i="1"/>
  <c r="AN141" i="1" s="1"/>
  <c r="AM142" i="1"/>
  <c r="AN142" i="1" s="1"/>
  <c r="AM137" i="1"/>
  <c r="AN137" i="1" s="1"/>
  <c r="AM138" i="1"/>
  <c r="AN138" i="1" s="1"/>
  <c r="AM139" i="1"/>
  <c r="AN139" i="1" s="1"/>
  <c r="AM140" i="1"/>
  <c r="AN140" i="1" s="1"/>
  <c r="AM128" i="1"/>
  <c r="AN128" i="1" s="1"/>
  <c r="AM129" i="1"/>
  <c r="AN129" i="1" s="1"/>
  <c r="AM130" i="1"/>
  <c r="AN130" i="1" s="1"/>
  <c r="AM131" i="1"/>
  <c r="AN131" i="1" s="1"/>
  <c r="AM132" i="1"/>
  <c r="AN132" i="1" s="1"/>
  <c r="AM133" i="1"/>
  <c r="AN133" i="1" s="1"/>
  <c r="AM134" i="1"/>
  <c r="AN134" i="1" s="1"/>
  <c r="AM135" i="1"/>
  <c r="AN135" i="1" s="1"/>
  <c r="AM136" i="1"/>
  <c r="AN136" i="1" s="1"/>
  <c r="AM124" i="1"/>
  <c r="AN124" i="1" s="1"/>
  <c r="AM125" i="1"/>
  <c r="AN125" i="1" s="1"/>
  <c r="AM126" i="1"/>
  <c r="AN126" i="1" s="1"/>
  <c r="AM127" i="1"/>
  <c r="AN127" i="1" s="1"/>
  <c r="AM143" i="1"/>
  <c r="AN143" i="1" s="1"/>
  <c r="AM144" i="1"/>
  <c r="AN144" i="1" s="1"/>
  <c r="AM145" i="1"/>
  <c r="AN145" i="1" s="1"/>
  <c r="AM146" i="1"/>
  <c r="AN146" i="1" s="1"/>
  <c r="AM147" i="1"/>
  <c r="AN147" i="1" s="1"/>
  <c r="AM2" i="1"/>
  <c r="AN2" i="1" s="1"/>
  <c r="AM3" i="1"/>
  <c r="AN3" i="1" s="1"/>
  <c r="AM4" i="1"/>
  <c r="AN4" i="1" s="1"/>
  <c r="AM5" i="1"/>
  <c r="AN5" i="1" s="1"/>
  <c r="AM6" i="1"/>
  <c r="AN6" i="1" s="1"/>
  <c r="AM7" i="1"/>
  <c r="AN7" i="1" s="1"/>
  <c r="AM8" i="1"/>
  <c r="AN8" i="1" s="1"/>
  <c r="AM9" i="1"/>
  <c r="AN9" i="1" s="1"/>
  <c r="AM10" i="1"/>
  <c r="AN10" i="1" s="1"/>
  <c r="AM11" i="1"/>
  <c r="AN11" i="1" s="1"/>
  <c r="AM12" i="1"/>
  <c r="AN12" i="1" s="1"/>
  <c r="AM13" i="1"/>
  <c r="AN13" i="1" s="1"/>
  <c r="AM18" i="1"/>
  <c r="AN18" i="1" s="1"/>
  <c r="AM14" i="1"/>
  <c r="AN14" i="1" s="1"/>
  <c r="AM15" i="1"/>
  <c r="AN15" i="1" s="1"/>
  <c r="AM16" i="1"/>
  <c r="AN16" i="1" s="1"/>
  <c r="AM17" i="1"/>
  <c r="AN17" i="1" s="1"/>
  <c r="AH19" i="1"/>
  <c r="AI19" i="1" s="1"/>
  <c r="AH20" i="1"/>
  <c r="AI20" i="1" s="1"/>
  <c r="AH21" i="1"/>
  <c r="AI21" i="1" s="1"/>
  <c r="AH22" i="1"/>
  <c r="AI22" i="1" s="1"/>
  <c r="AH23" i="1"/>
  <c r="AI23" i="1" s="1"/>
  <c r="AH24" i="1"/>
  <c r="AI24" i="1" s="1"/>
  <c r="AH25" i="1"/>
  <c r="AI25" i="1" s="1"/>
  <c r="AH26" i="1"/>
  <c r="AI26" i="1" s="1"/>
  <c r="AH31" i="1"/>
  <c r="AI31" i="1" s="1"/>
  <c r="AH27" i="1"/>
  <c r="AI27" i="1" s="1"/>
  <c r="AH28" i="1"/>
  <c r="AI28" i="1" s="1"/>
  <c r="AH29" i="1"/>
  <c r="AI29" i="1" s="1"/>
  <c r="AH30" i="1"/>
  <c r="AI30" i="1" s="1"/>
  <c r="AH34" i="1"/>
  <c r="AI34" i="1" s="1"/>
  <c r="AH32" i="1"/>
  <c r="AI32" i="1" s="1"/>
  <c r="AH35" i="1"/>
  <c r="AI35" i="1" s="1"/>
  <c r="AH36" i="1"/>
  <c r="AI36" i="1" s="1"/>
  <c r="AH37" i="1"/>
  <c r="AI37" i="1" s="1"/>
  <c r="AH38" i="1"/>
  <c r="AI38" i="1" s="1"/>
  <c r="AH39" i="1"/>
  <c r="AI39" i="1" s="1"/>
  <c r="AH40" i="1"/>
  <c r="AI40" i="1" s="1"/>
  <c r="AH41" i="1"/>
  <c r="AI41" i="1" s="1"/>
  <c r="AH42" i="1"/>
  <c r="AI42" i="1" s="1"/>
  <c r="AH60" i="1"/>
  <c r="AI60" i="1" s="1"/>
  <c r="AH43" i="1"/>
  <c r="AI43" i="1" s="1"/>
  <c r="AH44" i="1"/>
  <c r="AI44" i="1" s="1"/>
  <c r="AH45" i="1"/>
  <c r="AI45" i="1" s="1"/>
  <c r="AH46" i="1"/>
  <c r="AI46" i="1" s="1"/>
  <c r="AH47" i="1"/>
  <c r="AI47" i="1" s="1"/>
  <c r="AH48" i="1"/>
  <c r="AI48" i="1" s="1"/>
  <c r="AH49" i="1"/>
  <c r="AI49" i="1" s="1"/>
  <c r="AH50" i="1"/>
  <c r="AI50" i="1" s="1"/>
  <c r="AH51" i="1"/>
  <c r="AI51" i="1" s="1"/>
  <c r="AH52" i="1"/>
  <c r="AI52" i="1" s="1"/>
  <c r="AH53" i="1"/>
  <c r="AI53" i="1" s="1"/>
  <c r="AH54" i="1"/>
  <c r="AI54" i="1" s="1"/>
  <c r="AH55" i="1"/>
  <c r="AI55" i="1" s="1"/>
  <c r="AH56" i="1"/>
  <c r="AI56" i="1" s="1"/>
  <c r="AH57" i="1"/>
  <c r="AI57" i="1" s="1"/>
  <c r="AH58" i="1"/>
  <c r="AI58" i="1" s="1"/>
  <c r="AH59" i="1"/>
  <c r="AI59" i="1" s="1"/>
  <c r="AH67" i="1"/>
  <c r="AI67" i="1" s="1"/>
  <c r="AH68" i="1"/>
  <c r="AI68" i="1" s="1"/>
  <c r="AH69" i="1"/>
  <c r="AI69" i="1" s="1"/>
  <c r="AH70" i="1"/>
  <c r="AI70" i="1" s="1"/>
  <c r="AH71" i="1"/>
  <c r="AI71" i="1" s="1"/>
  <c r="AH72" i="1"/>
  <c r="AI72" i="1" s="1"/>
  <c r="AH73" i="1"/>
  <c r="AI73" i="1" s="1"/>
  <c r="AH74" i="1"/>
  <c r="AI74" i="1" s="1"/>
  <c r="AH75" i="1"/>
  <c r="AI75" i="1" s="1"/>
  <c r="AI76" i="1"/>
  <c r="AH61" i="1"/>
  <c r="AI61" i="1" s="1"/>
  <c r="AH62" i="1"/>
  <c r="AI62" i="1" s="1"/>
  <c r="AH63" i="1"/>
  <c r="AI63" i="1" s="1"/>
  <c r="AH64" i="1"/>
  <c r="AI64" i="1" s="1"/>
  <c r="AH65" i="1"/>
  <c r="AI65" i="1" s="1"/>
  <c r="AH66" i="1"/>
  <c r="AI66" i="1" s="1"/>
  <c r="AH77" i="1"/>
  <c r="AI77" i="1" s="1"/>
  <c r="AH78" i="1"/>
  <c r="AI78" i="1" s="1"/>
  <c r="AH79" i="1"/>
  <c r="AI79" i="1" s="1"/>
  <c r="AH80" i="1"/>
  <c r="AI80" i="1" s="1"/>
  <c r="AH81" i="1"/>
  <c r="AI81" i="1" s="1"/>
  <c r="AH82" i="1"/>
  <c r="AI82" i="1" s="1"/>
  <c r="AH83" i="1"/>
  <c r="AI83" i="1" s="1"/>
  <c r="AH84" i="1"/>
  <c r="AI84" i="1" s="1"/>
  <c r="AH85" i="1"/>
  <c r="AI85" i="1" s="1"/>
  <c r="AH86" i="1"/>
  <c r="AI86" i="1" s="1"/>
  <c r="AH87" i="1"/>
  <c r="AI87" i="1" s="1"/>
  <c r="AH90" i="1"/>
  <c r="AI90" i="1" s="1"/>
  <c r="AH89" i="1"/>
  <c r="AI89" i="1" s="1"/>
  <c r="AH88" i="1"/>
  <c r="AI88" i="1" s="1"/>
  <c r="AH93" i="1"/>
  <c r="AI93" i="1" s="1"/>
  <c r="AH94" i="1"/>
  <c r="AI94" i="1" s="1"/>
  <c r="AH91" i="1"/>
  <c r="AI91" i="1" s="1"/>
  <c r="AH92" i="1"/>
  <c r="AI92" i="1" s="1"/>
  <c r="AH95" i="1"/>
  <c r="AI95" i="1" s="1"/>
  <c r="AH96" i="1"/>
  <c r="AI96" i="1" s="1"/>
  <c r="AH97" i="1"/>
  <c r="AI97" i="1" s="1"/>
  <c r="AH98" i="1"/>
  <c r="AI98" i="1" s="1"/>
  <c r="AH99" i="1"/>
  <c r="AI99" i="1" s="1"/>
  <c r="AH100" i="1"/>
  <c r="AI100" i="1" s="1"/>
  <c r="AH101" i="1"/>
  <c r="AI101" i="1" s="1"/>
  <c r="AH102" i="1"/>
  <c r="AI102" i="1" s="1"/>
  <c r="AH103" i="1"/>
  <c r="AI103" i="1" s="1"/>
  <c r="AH104" i="1"/>
  <c r="AI104" i="1" s="1"/>
  <c r="AH105" i="1"/>
  <c r="AI105" i="1" s="1"/>
  <c r="AH106" i="1"/>
  <c r="AI106" i="1" s="1"/>
  <c r="AH113" i="1"/>
  <c r="AI113" i="1" s="1"/>
  <c r="AH108" i="1"/>
  <c r="AI108" i="1" s="1"/>
  <c r="AH109" i="1"/>
  <c r="AI109" i="1" s="1"/>
  <c r="AH110" i="1"/>
  <c r="AI110" i="1" s="1"/>
  <c r="AH111" i="1"/>
  <c r="AI111" i="1" s="1"/>
  <c r="AH112" i="1"/>
  <c r="AI112" i="1" s="1"/>
  <c r="AH107" i="1"/>
  <c r="AI107" i="1" s="1"/>
  <c r="AH116" i="1"/>
  <c r="AI116" i="1" s="1"/>
  <c r="AH114" i="1"/>
  <c r="AI114" i="1" s="1"/>
  <c r="AH115" i="1"/>
  <c r="AI115" i="1" s="1"/>
  <c r="AH117" i="1"/>
  <c r="AI117" i="1" s="1"/>
  <c r="AH118" i="1"/>
  <c r="AI118" i="1" s="1"/>
  <c r="AH119" i="1"/>
  <c r="AI119" i="1" s="1"/>
  <c r="AH122" i="1"/>
  <c r="AI122" i="1" s="1"/>
  <c r="AH123" i="1"/>
  <c r="AI123" i="1" s="1"/>
  <c r="AH120" i="1"/>
  <c r="AI120" i="1" s="1"/>
  <c r="AH121" i="1"/>
  <c r="AI121" i="1" s="1"/>
  <c r="AH141" i="1"/>
  <c r="AI141" i="1" s="1"/>
  <c r="AH142" i="1"/>
  <c r="AI142" i="1" s="1"/>
  <c r="AH137" i="1"/>
  <c r="AI137" i="1" s="1"/>
  <c r="AH138" i="1"/>
  <c r="AI138" i="1" s="1"/>
  <c r="AH139" i="1"/>
  <c r="AI139" i="1" s="1"/>
  <c r="AH140" i="1"/>
  <c r="AI140" i="1" s="1"/>
  <c r="AH128" i="1"/>
  <c r="AI128" i="1" s="1"/>
  <c r="AH129" i="1"/>
  <c r="AI129" i="1" s="1"/>
  <c r="AH130" i="1"/>
  <c r="AI130" i="1" s="1"/>
  <c r="AH131" i="1"/>
  <c r="AI131" i="1" s="1"/>
  <c r="AH132" i="1"/>
  <c r="AI132" i="1" s="1"/>
  <c r="AH133" i="1"/>
  <c r="AI133" i="1" s="1"/>
  <c r="AH134" i="1"/>
  <c r="AI134" i="1" s="1"/>
  <c r="AH135" i="1"/>
  <c r="AI135" i="1" s="1"/>
  <c r="AH136" i="1"/>
  <c r="AI136" i="1" s="1"/>
  <c r="AH124" i="1"/>
  <c r="AI124" i="1" s="1"/>
  <c r="AH125" i="1"/>
  <c r="AI125" i="1" s="1"/>
  <c r="AH126" i="1"/>
  <c r="AI126" i="1" s="1"/>
  <c r="AH127" i="1"/>
  <c r="AI127" i="1" s="1"/>
  <c r="AH143" i="1"/>
  <c r="AI143" i="1" s="1"/>
  <c r="AH144" i="1"/>
  <c r="AI144" i="1" s="1"/>
  <c r="AH145" i="1"/>
  <c r="AI145" i="1" s="1"/>
  <c r="AH146" i="1"/>
  <c r="AI146" i="1" s="1"/>
  <c r="AH147" i="1"/>
  <c r="AI147" i="1" s="1"/>
  <c r="AH2" i="1"/>
  <c r="AI2" i="1" s="1"/>
  <c r="AH3" i="1"/>
  <c r="AI3" i="1" s="1"/>
  <c r="AH4" i="1"/>
  <c r="AI4" i="1" s="1"/>
  <c r="AH5" i="1"/>
  <c r="AI5" i="1" s="1"/>
  <c r="AH6" i="1"/>
  <c r="AI6" i="1" s="1"/>
  <c r="AH7" i="1"/>
  <c r="AI7" i="1" s="1"/>
  <c r="AH8" i="1"/>
  <c r="AH9" i="1"/>
  <c r="AH10" i="1"/>
  <c r="AH11" i="1"/>
  <c r="AH12" i="1"/>
  <c r="AH13" i="1"/>
  <c r="AH18" i="1"/>
  <c r="AH14" i="1"/>
  <c r="AH15" i="1"/>
  <c r="AH16" i="1"/>
  <c r="AH17" i="1"/>
  <c r="AE19" i="1"/>
  <c r="AE20" i="1"/>
  <c r="AE21" i="1"/>
  <c r="AE22" i="1"/>
  <c r="AE23" i="1"/>
  <c r="AE24" i="1"/>
  <c r="AE25" i="1"/>
  <c r="AE26" i="1"/>
  <c r="AE31" i="1"/>
  <c r="AE27" i="1"/>
  <c r="AE28" i="1"/>
  <c r="AE29" i="1"/>
  <c r="AE30" i="1"/>
  <c r="AE33" i="1"/>
  <c r="AE34" i="1"/>
  <c r="AE32" i="1"/>
  <c r="AE35" i="1"/>
  <c r="AE36" i="1"/>
  <c r="AE37" i="1"/>
  <c r="AE38" i="1"/>
  <c r="AE39" i="1"/>
  <c r="AE40" i="1"/>
  <c r="AE41" i="1"/>
  <c r="AE42" i="1"/>
  <c r="AE60" i="1"/>
  <c r="AE43" i="1"/>
  <c r="AE44" i="1"/>
  <c r="AE45" i="1"/>
  <c r="AE46" i="1"/>
  <c r="AE47" i="1"/>
  <c r="AE48" i="1"/>
  <c r="AE49" i="1"/>
  <c r="AE50" i="1"/>
  <c r="AE51" i="1"/>
  <c r="AE52" i="1"/>
  <c r="AE53" i="1"/>
  <c r="AE54" i="1"/>
  <c r="AE55" i="1"/>
  <c r="AE56" i="1"/>
  <c r="AE57" i="1"/>
  <c r="AE58" i="1"/>
  <c r="AE59" i="1"/>
  <c r="AE67" i="1"/>
  <c r="AE68" i="1"/>
  <c r="AE69" i="1"/>
  <c r="AE70" i="1"/>
  <c r="AE71" i="1"/>
  <c r="AE72" i="1"/>
  <c r="AE73" i="1"/>
  <c r="AE74" i="1"/>
  <c r="AE75" i="1"/>
  <c r="AE76" i="1"/>
  <c r="AE61" i="1"/>
  <c r="AE62" i="1"/>
  <c r="AE63" i="1"/>
  <c r="AE64" i="1"/>
  <c r="AE65" i="1"/>
  <c r="AE66" i="1"/>
  <c r="AE77" i="1"/>
  <c r="AE78" i="1"/>
  <c r="AE79" i="1"/>
  <c r="AE80" i="1"/>
  <c r="AE81" i="1"/>
  <c r="AE82" i="1"/>
  <c r="AE83" i="1"/>
  <c r="AE84" i="1"/>
  <c r="AE85" i="1"/>
  <c r="AE86" i="1"/>
  <c r="AE87" i="1"/>
  <c r="AE90" i="1"/>
  <c r="AE89" i="1"/>
  <c r="AE88" i="1"/>
  <c r="AE93" i="1"/>
  <c r="AE94" i="1"/>
  <c r="AE91" i="1"/>
  <c r="AE92" i="1"/>
  <c r="AE95" i="1"/>
  <c r="AE96" i="1"/>
  <c r="AE97" i="1"/>
  <c r="AE98" i="1"/>
  <c r="AE99" i="1"/>
  <c r="AE100" i="1"/>
  <c r="AE101" i="1"/>
  <c r="AE102" i="1"/>
  <c r="AE103" i="1"/>
  <c r="AE104" i="1"/>
  <c r="AE105" i="1"/>
  <c r="AE106" i="1"/>
  <c r="AE113" i="1"/>
  <c r="AE108" i="1"/>
  <c r="AE109" i="1"/>
  <c r="AE110" i="1"/>
  <c r="AE111" i="1"/>
  <c r="AE112" i="1"/>
  <c r="AE107" i="1"/>
  <c r="AE116" i="1"/>
  <c r="AE114" i="1"/>
  <c r="AE115" i="1"/>
  <c r="AE117" i="1"/>
  <c r="AE118" i="1"/>
  <c r="AE119" i="1"/>
  <c r="AE122" i="1"/>
  <c r="AE123" i="1"/>
  <c r="AE120" i="1"/>
  <c r="AE121" i="1"/>
  <c r="AE141" i="1"/>
  <c r="AE142" i="1"/>
  <c r="AE137" i="1"/>
  <c r="AE138" i="1"/>
  <c r="AE139" i="1"/>
  <c r="AE140" i="1"/>
  <c r="AE128" i="1"/>
  <c r="AE129" i="1"/>
  <c r="AE130" i="1"/>
  <c r="AE131" i="1"/>
  <c r="AE132" i="1"/>
  <c r="AE133" i="1"/>
  <c r="AE134" i="1"/>
  <c r="AE135" i="1"/>
  <c r="AE136" i="1"/>
  <c r="AE124" i="1"/>
  <c r="AE125" i="1"/>
  <c r="AE126" i="1"/>
  <c r="AE127" i="1"/>
  <c r="AE143" i="1"/>
  <c r="AE144" i="1"/>
  <c r="AE145" i="1"/>
  <c r="AE146" i="1"/>
  <c r="AE147" i="1"/>
  <c r="AE2" i="1"/>
  <c r="AE3" i="1"/>
  <c r="AE4" i="1"/>
  <c r="AE5" i="1"/>
  <c r="AE6" i="1"/>
  <c r="AE7" i="1"/>
  <c r="AE8" i="1"/>
  <c r="AE9" i="1"/>
  <c r="AE10" i="1"/>
  <c r="AE11" i="1"/>
  <c r="AE12" i="1"/>
  <c r="AE13" i="1"/>
  <c r="AE18" i="1"/>
  <c r="AE14" i="1"/>
  <c r="AE15" i="1"/>
  <c r="AE16" i="1"/>
  <c r="AE17" i="1"/>
  <c r="AI10" i="1" l="1"/>
  <c r="AO10" i="1" s="1"/>
  <c r="AZ10" i="1"/>
  <c r="AI16" i="1"/>
  <c r="AO16" i="1" s="1"/>
  <c r="AZ16" i="1"/>
  <c r="AI13" i="1"/>
  <c r="AO13" i="1" s="1"/>
  <c r="AZ13" i="1"/>
  <c r="AI9" i="1"/>
  <c r="AO9" i="1" s="1"/>
  <c r="AZ9" i="1"/>
  <c r="AI18" i="1"/>
  <c r="AO18" i="1" s="1"/>
  <c r="AZ18" i="1"/>
  <c r="AI15" i="1"/>
  <c r="AO15" i="1" s="1"/>
  <c r="AZ15" i="1"/>
  <c r="AI12" i="1"/>
  <c r="AO12" i="1" s="1"/>
  <c r="AZ12" i="1"/>
  <c r="AI8" i="1"/>
  <c r="AO8" i="1" s="1"/>
  <c r="AZ8" i="1"/>
  <c r="AI17" i="1"/>
  <c r="AO17" i="1" s="1"/>
  <c r="AZ17" i="1"/>
  <c r="AI14" i="1"/>
  <c r="AO14" i="1" s="1"/>
  <c r="AZ14" i="1"/>
  <c r="AI11" i="1"/>
  <c r="AO11" i="1" s="1"/>
  <c r="AZ11" i="1"/>
  <c r="AO115" i="1"/>
  <c r="AO21" i="1"/>
  <c r="AO7" i="1"/>
  <c r="AO3" i="1"/>
  <c r="AO147" i="1"/>
  <c r="AO143" i="1"/>
  <c r="AO126" i="1"/>
  <c r="AO135" i="1"/>
  <c r="AO131" i="1"/>
  <c r="AO140" i="1"/>
  <c r="AO142" i="1"/>
  <c r="AO123" i="1"/>
  <c r="AO114" i="1"/>
  <c r="AO111" i="1"/>
  <c r="AO113" i="1"/>
  <c r="AO104" i="1"/>
  <c r="AO100" i="1"/>
  <c r="AO96" i="1"/>
  <c r="AO94" i="1"/>
  <c r="AO90" i="1"/>
  <c r="AO84" i="1"/>
  <c r="AO80" i="1"/>
  <c r="AO66" i="1"/>
  <c r="AO62" i="1"/>
  <c r="AO74" i="1"/>
  <c r="AO70" i="1"/>
  <c r="AO59" i="1"/>
  <c r="AO55" i="1"/>
  <c r="AO51" i="1"/>
  <c r="AO47" i="1"/>
  <c r="AO43" i="1"/>
  <c r="AO40" i="1"/>
  <c r="AO36" i="1"/>
  <c r="AO27" i="1"/>
  <c r="AO24" i="1"/>
  <c r="AO20" i="1"/>
  <c r="AO6" i="1"/>
  <c r="AO2" i="1"/>
  <c r="AO127" i="1"/>
  <c r="AO134" i="1"/>
  <c r="AO141" i="1"/>
  <c r="AO110" i="1"/>
  <c r="AO99" i="1"/>
  <c r="AO93" i="1"/>
  <c r="AO83" i="1"/>
  <c r="AO65" i="1"/>
  <c r="AO69" i="1"/>
  <c r="AO46" i="1"/>
  <c r="AO30" i="1"/>
  <c r="AO125" i="1"/>
  <c r="AO139" i="1"/>
  <c r="AO122" i="1"/>
  <c r="AO116" i="1"/>
  <c r="AO106" i="1"/>
  <c r="AO95" i="1"/>
  <c r="AO79" i="1"/>
  <c r="AO73" i="1"/>
  <c r="AO58" i="1"/>
  <c r="AO50" i="1"/>
  <c r="AO60" i="1"/>
  <c r="AO35" i="1"/>
  <c r="AO31" i="1"/>
  <c r="AO19" i="1"/>
  <c r="AO5" i="1"/>
  <c r="AO145" i="1"/>
  <c r="AO124" i="1"/>
  <c r="AO129" i="1"/>
  <c r="AO121" i="1"/>
  <c r="AO117" i="1"/>
  <c r="AO109" i="1"/>
  <c r="AO102" i="1"/>
  <c r="AO92" i="1"/>
  <c r="AO86" i="1"/>
  <c r="AO78" i="1"/>
  <c r="AO76" i="1"/>
  <c r="AO68" i="1"/>
  <c r="AO53" i="1"/>
  <c r="AO45" i="1"/>
  <c r="AO38" i="1"/>
  <c r="AO29" i="1"/>
  <c r="AO22" i="1"/>
  <c r="AO133" i="1"/>
  <c r="AO138" i="1"/>
  <c r="AO119" i="1"/>
  <c r="AO107" i="1"/>
  <c r="AO105" i="1"/>
  <c r="AO98" i="1"/>
  <c r="AO88" i="1"/>
  <c r="AO82" i="1"/>
  <c r="AO64" i="1"/>
  <c r="AO72" i="1"/>
  <c r="AO57" i="1"/>
  <c r="AO49" i="1"/>
  <c r="AO42" i="1"/>
  <c r="AO32" i="1"/>
  <c r="AO26" i="1"/>
  <c r="AO144" i="1"/>
  <c r="AO85" i="1"/>
  <c r="AO48" i="1"/>
  <c r="AO146" i="1"/>
  <c r="AO130" i="1"/>
  <c r="AO103" i="1"/>
  <c r="AO87" i="1"/>
  <c r="AO61" i="1"/>
  <c r="AO54" i="1"/>
  <c r="AO39" i="1"/>
  <c r="AO23" i="1"/>
  <c r="AO4" i="1"/>
  <c r="AO136" i="1"/>
  <c r="AO132" i="1"/>
  <c r="AO128" i="1"/>
  <c r="AO137" i="1"/>
  <c r="AO120" i="1"/>
  <c r="AO118" i="1"/>
  <c r="AO112" i="1"/>
  <c r="AO108" i="1"/>
  <c r="AO101" i="1"/>
  <c r="AO97" i="1"/>
  <c r="AO91" i="1"/>
  <c r="AO89" i="1"/>
  <c r="AO81" i="1"/>
  <c r="AO77" i="1"/>
  <c r="AO63" i="1"/>
  <c r="AO75" i="1"/>
  <c r="AO71" i="1"/>
  <c r="AO67" i="1"/>
  <c r="AO56" i="1"/>
  <c r="AO52" i="1"/>
  <c r="AO44" i="1"/>
  <c r="AO41" i="1"/>
  <c r="AO37" i="1"/>
  <c r="AO34" i="1"/>
  <c r="AO28" i="1"/>
  <c r="AO25" i="1"/>
</calcChain>
</file>

<file path=xl/sharedStrings.xml><?xml version="1.0" encoding="utf-8"?>
<sst xmlns="http://schemas.openxmlformats.org/spreadsheetml/2006/main" count="2716" uniqueCount="747">
  <si>
    <t>Programme</t>
  </si>
  <si>
    <t>N° de candidat</t>
  </si>
  <si>
    <t>N° d'offre</t>
  </si>
  <si>
    <t>Nbre d'actions</t>
  </si>
  <si>
    <t>N° composante</t>
  </si>
  <si>
    <t>Type de composante</t>
  </si>
  <si>
    <t>Formation certifiante (oui/non)</t>
  </si>
  <si>
    <t>Métiers/formations visés</t>
  </si>
  <si>
    <t>Nombre de sites</t>
  </si>
  <si>
    <t xml:space="preserve">Communes des sites proposés </t>
  </si>
  <si>
    <t>Quantité totale des heures en centre proposée</t>
  </si>
  <si>
    <t>Quantité totale des heures en entr. Proposée</t>
  </si>
  <si>
    <t>Volume horaire annuel total proposé</t>
  </si>
  <si>
    <t>Capacité maximale annuelle en effectif</t>
  </si>
  <si>
    <t>Volume moyen par stagiaire en centre</t>
  </si>
  <si>
    <t>Volume moyen par stagiaire en entreprise</t>
  </si>
  <si>
    <t>Volume moyen total en heures</t>
  </si>
  <si>
    <t>QUALIF PRO 2019</t>
  </si>
  <si>
    <t>HSTA - Formation certifiante</t>
  </si>
  <si>
    <t>Oui</t>
  </si>
  <si>
    <t>Non</t>
  </si>
  <si>
    <t>Niveau de sortie</t>
  </si>
  <si>
    <t>Niveau V</t>
  </si>
  <si>
    <t>Note globale de l'offre</t>
  </si>
  <si>
    <t>BEZIERS - 34500</t>
  </si>
  <si>
    <t>PIBRAC - 31820</t>
  </si>
  <si>
    <t>Niveau IV</t>
  </si>
  <si>
    <t>Sans objet</t>
  </si>
  <si>
    <t>ST JEAN DE VEDAS - 34430</t>
  </si>
  <si>
    <t>Niveau III</t>
  </si>
  <si>
    <t>HSTA - Formation certifiante 59647 - Infographiste 3D</t>
  </si>
  <si>
    <t>HSTA - Formation professionnalisante</t>
  </si>
  <si>
    <t>SETE - 34200</t>
  </si>
  <si>
    <t>MONTPELLIER - 34000</t>
  </si>
  <si>
    <t>19QUAL-C-000443</t>
  </si>
  <si>
    <t>19QUAL-O-003010</t>
  </si>
  <si>
    <t>Lot 521 - SPECTACLE - METIERS DE LA PRODUCTION, DE L'ADMINISTRATION ET DE LA GESTION CULTURELLE - DEPARTEMENT DE L'HERAULT - HSTA</t>
  </si>
  <si>
    <t xml:space="preserve">i et m académie </t>
  </si>
  <si>
    <t>HSTA - Formation professionnalisante Tourneur Manager - Développeur d'artiste</t>
  </si>
  <si>
    <t>Tourneur-Booker ; Manager d’artistes ; développeur-accompagnateur d’artistes ; Chargé de production ; Chargé de diffusion</t>
  </si>
  <si>
    <t>HSTA - Formation professionnalisante Entrepreneur culturel et créatif à l'ère numérique</t>
  </si>
  <si>
    <t>Dirigeant d’entreprise culturelle, Créateur d’entreprise, Porteur de projet, Chargé de communication, Community manager, Artiste, Chargé de diffusion</t>
  </si>
  <si>
    <t>HGRO - Formation professionnalisante</t>
  </si>
  <si>
    <t>TOULOUSE - 31100</t>
  </si>
  <si>
    <t>19QUAL-C-000132</t>
  </si>
  <si>
    <t>19QUAL-O-001489</t>
  </si>
  <si>
    <t>Lot 508 - SPECTACLE - METIERS TECHNIQUES ET ARTISTIQUES DE L'AUDIOVISUEL ET DU CINEMA - DEPARTEMENTS DE LA HAUTE-GARONNE, DU TARN - HSTA</t>
  </si>
  <si>
    <t>Sud erka</t>
  </si>
  <si>
    <t>HSTA - Formation certifiante Présentateur radio &amp; multimédia</t>
  </si>
  <si>
    <t>Animateur radio, webradio, Animateur technicien réalisateur, Animateur chargé de promo, Animateur digital, technicien réalisateur radio, preneur de son</t>
  </si>
  <si>
    <t>BALMA - 31130</t>
  </si>
  <si>
    <t>19QUAL-C-000868</t>
  </si>
  <si>
    <t>19QUAL-O-003344</t>
  </si>
  <si>
    <t>Lot 522 - SPECTACLE - METIERS TECHNIQUES DU SPECTACLE VIVANT - DEPARTEMENTS DE LA HAUTE GARONNE, DU TARN - HSTA</t>
  </si>
  <si>
    <t>ISPRA</t>
  </si>
  <si>
    <t>HSTA - Formation professionnalisante Technicien Son</t>
  </si>
  <si>
    <t xml:space="preserve">Technicien son, Ingénieur du son façade , ingénieur du son retour .
</t>
  </si>
  <si>
    <t>RAMONVILLE ST AGNE - 31520</t>
  </si>
  <si>
    <t>LABEGE - 31670</t>
  </si>
  <si>
    <t>TOULOUSE - 31200</t>
  </si>
  <si>
    <t>19QUAL-C-000838</t>
  </si>
  <si>
    <t>19QUAL-O-003279</t>
  </si>
  <si>
    <t>Lot 507 - SPECTACLE - METIERS TECHNIQUES ET ARTISTIQUES DE L'AUDIOVISUEL ET DU CINEMA - DEPARTEMENTS DE L'HERAULT, DES PYRENEES-ORIENTALES - HSTA</t>
  </si>
  <si>
    <t>HSTA - Formation professionnalisante MONTEUR  AVEC FINAL CUT PRO 10</t>
  </si>
  <si>
    <t>Assistant monteur, Monteur.</t>
  </si>
  <si>
    <t>MAUGUIO - 34130</t>
  </si>
  <si>
    <t>HSTA - Formation professionnalisante MONTEUR AVEC AVID MEDIA COMPOSER</t>
  </si>
  <si>
    <t>Assistant monteur/euse; Monteur/euse.</t>
  </si>
  <si>
    <t xml:space="preserve">HSTA - Formation professionnalisante ETALONNEUR AVEC DA VINCI RESOLVE   </t>
  </si>
  <si>
    <t>Assistant Monteur, Monteur</t>
  </si>
  <si>
    <t>HSTA - Formation professionnalisante TECHNICIEN PRO TOOLS</t>
  </si>
  <si>
    <t>Technicien du son, Moteur son.</t>
  </si>
  <si>
    <t>HSTA - Formation professionnalisante ADMINISTRATEUR DE PRODUCTION</t>
  </si>
  <si>
    <t>Administrateur de production</t>
  </si>
  <si>
    <t>HSTA - Formation professionnalisante ASSISTANT REALISATEUR</t>
  </si>
  <si>
    <t>Assistant Réalisateur</t>
  </si>
  <si>
    <t>HSTA - Formation professionnalisante REGISSEUR GENERAL</t>
  </si>
  <si>
    <t>Régisseur général.</t>
  </si>
  <si>
    <t>HSTA - Formation professionnalisante DIRECTEUR DE LA PHOTOGRAPHIE</t>
  </si>
  <si>
    <t>Directeur de la photographie, Chef opérateur de fiction.</t>
  </si>
  <si>
    <t>HSTA - Formation professionnalisante DIRECTEUR DE PRODUCTION</t>
  </si>
  <si>
    <t>Directeur de la production.</t>
  </si>
  <si>
    <t>HSTA - Formation professionnalisante PRENEUR DE SON AU CINEMA</t>
  </si>
  <si>
    <t xml:space="preserve"> Preneur de son, perchman.</t>
  </si>
  <si>
    <t>19QUAL-C-000835</t>
  </si>
  <si>
    <t>19QUAL-O-003318</t>
  </si>
  <si>
    <t>Lot 519 - SPECTACLE - METIERS ARTISTIQUES DE LA FILIERE MUSICALE - DEPARTEMENT DE L'HERAULT - HSTA</t>
  </si>
  <si>
    <t>JAM</t>
  </si>
  <si>
    <t>HSTA - Formation certifiante 58055 - Musicien interprète des musiques actuelles</t>
  </si>
  <si>
    <t>Musicien interprète des musiques actuelle</t>
  </si>
  <si>
    <t>MONTPELLIER - 34070</t>
  </si>
  <si>
    <t>Niveau II</t>
  </si>
  <si>
    <t>RIVESALTES - 66600</t>
  </si>
  <si>
    <t>19QUAL-C-000874</t>
  </si>
  <si>
    <t>19QUAL-O-003326</t>
  </si>
  <si>
    <t>Lot 511 - SPECTACLE - METIERS ARTISTIQUES DU THEATRE - DEPARTEMENT DE LA HAUTE-GARONNE - HSTA</t>
  </si>
  <si>
    <t>THEATRE 2 L'ACTE</t>
  </si>
  <si>
    <t>HSTA - Formation professionnalisante Acteur au présent</t>
  </si>
  <si>
    <t>les métiers des arts du spectacle et plus principalement, comédien, performeur, acteur...</t>
  </si>
  <si>
    <t>19QUAL-C-000862</t>
  </si>
  <si>
    <t>19QUAL-O-003316</t>
  </si>
  <si>
    <t>ACT FORMATION</t>
  </si>
  <si>
    <t>HSTA - Formation professionnalisante TECHNICIEN EN VIDEO PROFESSIONNELLE H/F</t>
  </si>
  <si>
    <t>L1505 - Image cinématographique et télévisuelle (Assistant cadreur / Assistante cadreuse;Assistant opérateur / Assistante opératrice de prise de vues;Cadreur / Cadreuse;Cameraman / Camerawoman;Chef opérateur / opératrice de prise de vues;Chef opérateur / opératrice image;Chef opérateur / opératrice lumière;Chef opérateur / opératrice vidéo;Deuxième assistant opérateur / Deuxième assistante opératrice;Directeur / Directrice de la photographie;Ingénieur / Ingénieure de la vision;Opérateur / Opératrice de plateau;Opérateur / Opératrice de prise de vues;Opérateur / Opératrice image; Opérateur / Opératrice vidéo; Premier assistant opérateur / Première assistante opératrice;Technicien / Technicienne d'exploitation vidéo;Technicien / Technicienne prompteur;Technicien / Technicienne vidéo)</t>
  </si>
  <si>
    <t>HSTA - Formation professionnalisante TECHNICIEN TRANSMEDIA H/F</t>
  </si>
  <si>
    <t>Les emplois du code Rome E1205 - Réalisation de contenus multimédias (Réalisateur / Réalisatrice multimédia)</t>
  </si>
  <si>
    <t>HSTA - Formation professionnalisante Exploitant vidéonumérique et multimédia H/F</t>
  </si>
  <si>
    <t>Code Rome L1505 - Image cinématographique et télévisuelle (Chef opérateur / opératrice de prise de vues;Chef opérateur / opératrice lumière;Opérateur / Opératrice de plateau;Technicien / Technicienne d'exploitation et de maintenance des équipements audiovisuels).</t>
  </si>
  <si>
    <t>HSTA - Formation professionnalisante Monteur Vidéo H/F</t>
  </si>
  <si>
    <t>fiche Rome L1507 - Montage et post-production (Monteur H/F)</t>
  </si>
  <si>
    <t>HSTA - Formation professionnalisante Réalisateur de webdocumentaire H/F</t>
  </si>
  <si>
    <t>Réalisateur de projet multimédia, nouvelles écritures.</t>
  </si>
  <si>
    <t>19QUAL-O-003329</t>
  </si>
  <si>
    <t>HSTA - Formation professionnalisante Concepteur Réalisateur Audiovisuel</t>
  </si>
  <si>
    <t xml:space="preserve">Réalisateur, Cadreur, Monteur, Truquiste, ...
</t>
  </si>
  <si>
    <t>HGRO - Formation certifiante</t>
  </si>
  <si>
    <t>TOULOUSE - 31400</t>
  </si>
  <si>
    <t>Niveau VI</t>
  </si>
  <si>
    <t>RODEZ - 12000</t>
  </si>
  <si>
    <t>TOULOUSE - 31300</t>
  </si>
  <si>
    <t>TOULOUSE - 31000</t>
  </si>
  <si>
    <t>CASTELNAU LE LEZ - 34170</t>
  </si>
  <si>
    <t>ALBI - 81000</t>
  </si>
  <si>
    <t>19QUAL-C-000166</t>
  </si>
  <si>
    <t>CHAMBRE DE METIERS ET DE L'ARTISANAT</t>
  </si>
  <si>
    <t>CASTRES - 81100</t>
  </si>
  <si>
    <t>19QUAL-O-003011</t>
  </si>
  <si>
    <t>Lot 512 - SPECTACLE - METIERS DE LA PRODUCTION, DE L'ADMINISTRATION ET DE LA GESTION CULTURELLE - DEPARTEMENT DE LA HAUTE-GARONNE - HSTA</t>
  </si>
  <si>
    <t xml:space="preserve">HSTA - Formation professionnalisante Tourneur Manager - développeur d'artistes </t>
  </si>
  <si>
    <t>19QUAL-C-000284</t>
  </si>
  <si>
    <t>19QUAL-O-003007</t>
  </si>
  <si>
    <t>OCTOPUS</t>
  </si>
  <si>
    <t>HSTA - Formation professionnalisante Parcours d'artiste, accompagnement et développement artistique (filière musicale)</t>
  </si>
  <si>
    <t>Artiste musicien·ne (instrumentiste chanteur·euse).</t>
  </si>
  <si>
    <t>19QUAL-C-000782</t>
  </si>
  <si>
    <t>19QUAL-O-003000</t>
  </si>
  <si>
    <t>Lot 518 - SPECTACLE - METIERS ARTISTIQUES DE LA DANSE - DEPARTEMENT DE LA HAUTE-GARONNE - HSTA</t>
  </si>
  <si>
    <t>Centre de Développement Chorégraphique Toulouse / Midi-Pyrénées</t>
  </si>
  <si>
    <t>HSTA - Formation professionnalisante FP Extensions perfectionnement pour danseurs contemporains</t>
  </si>
  <si>
    <t>Danseur interprète, spécialité danse contemporaine</t>
  </si>
  <si>
    <t>19QUAL-C-000378</t>
  </si>
  <si>
    <t>19QUAL-O-002696</t>
  </si>
  <si>
    <t>Lot 523 - SPECTACLE - METIERS TECHNIQUES DU SPECTACLE VIVANT - DEPARTEMENTS DE L'HERAULT ET DES PYRENEES-ORIENTALES - HSTA</t>
  </si>
  <si>
    <t>INSTITUT DE DEVELOPPEMENT ET ENSEIGNEMENT MEDITERRANEEN FORMATION (L'IDEM)</t>
  </si>
  <si>
    <t>HSTA - Formation professionnalisante Métiers techniques du spectacle vivant - Option lumière et machinerie</t>
  </si>
  <si>
    <t>Option machinerie, plateau, sécurité : régisseur, technicien plateau, monteur structure, accessoiriste, machiniste, monteur, …
Eclairagiste, Pupitreur lumière, Technicien lumière.</t>
  </si>
  <si>
    <t>LE SOLER - 66270</t>
  </si>
  <si>
    <t>HSTA - Formation professionnalisante Métiers techniques du spectacle vivant - Option Métier du son</t>
  </si>
  <si>
    <t>Assistant en studio d’enregistrement, Chef opérateur son, Réalisateur sonore, Sound designer, Monteur son</t>
  </si>
  <si>
    <t>HSTA - Formation professionnalisante Métiers techniques du spectacle vivant - Option Assistance Régie Générale</t>
  </si>
  <si>
    <t>Assistant Régisseur, technicien plateau, monteur structure.</t>
  </si>
  <si>
    <t>MONTPELLIER - 34080</t>
  </si>
  <si>
    <t>GRETA DU GARD</t>
  </si>
  <si>
    <t>19QUAL-C-000745</t>
  </si>
  <si>
    <t>19QUAL-O-002782</t>
  </si>
  <si>
    <t>Lot 516 - SPECTACLE - METIERS ARTISTIQUES DE LA FILIERE MUSICALE - DEPARTEMENT DE LA HAUTE-GARONNE - HSTA</t>
  </si>
  <si>
    <t>Music'Halle</t>
  </si>
  <si>
    <t>Musicien interprète en Musiques Actuelles : l’artiste musicien des musiques actuelles est considéré dans son professionnalisme comme un artiste artisan qui doit maîtriser son mode d’expression artistique (instrument ou voix) en valorisant son savoir-faire, ses compétences professionnelles et ses qualifications. Les réalités de l’emploi imposent en effet de mettre en avant et de développer des compétences complémentaires touchant à l’environnement professionnel dans sa globalité et d’aborder positivement les différentes étapes de la réalisation de son projet artistique. La dénomination « artiste musicien » permet d’intégrer les interprètes, les créateurs, les chanteurs et les instrumentistes qu’ils soient « leader » (chef de projet, chef de coeur, meneur du groupe, "front man", soliste) ou « side-man » (musicien, accompagnateur d’un projet musical).Intrinsèquement liées aux évolutions technologiques, sociales, culturelles et économiques de la société, les musiques actuelles sont constituées de multiples croisements esthétiques et en mouvement
constant. Les acteurs impliqués dans le secteur ont pris l’habitude de regrouper les musiques actuelles en quatre familles plus ou moins perméables et connaissant de nombreuses formes de croisement, d’hybridation et de fusion :
- Le jazz et les musiques improvisées
- Les musiques traditionnelles et les musiques du monde
- La chanson en tant que style à part entière
- Les musiques actuelles amplifiées, terme regroupant trois sous-familles : Le rock (blues, pop, fusion, métal, indus, hardcore, punk, etc), le Hip Hop (R’N’B, ska, reggae,
ragga, dub, funk, etc) et les musiques électroniques</t>
  </si>
  <si>
    <t>ALBI CEDEX 9 - 81012</t>
  </si>
  <si>
    <t>19QUAL-C-000372</t>
  </si>
  <si>
    <t>19QUAL-O-002687</t>
  </si>
  <si>
    <t>AFPA ACCES A L'EMPLOI</t>
  </si>
  <si>
    <t>HSTA - Formation certifiante 62704 - Monteur(euse) audiovisuel</t>
  </si>
  <si>
    <t>A l’issue de la formation, le stagiaire pourra postuler aux offres d’emploi sur les métiers de monteur vidéo ou monteur truquiste</t>
  </si>
  <si>
    <t>MONTPELLIER - 34090</t>
  </si>
  <si>
    <t>REVEL - 31250</t>
  </si>
  <si>
    <t>19QUAL-C-000365</t>
  </si>
  <si>
    <t>19QUAL-O-002580</t>
  </si>
  <si>
    <t>SARL LA DANSEUSE</t>
  </si>
  <si>
    <t>HSTA - Formation certifiante 49197 - Diplôme d'État de professeur de danse - Année 1</t>
  </si>
  <si>
    <t>PROFESSEUR DE DANSE JAZZ  ET CONTEMPORAIN</t>
  </si>
  <si>
    <t>HSTA - Formation professionnalisante Formation et perfectionnement du danseur</t>
  </si>
  <si>
    <t>Danseurs 
Interprètes 
Animateurs
Répétiteurs</t>
  </si>
  <si>
    <t>HSTA - Formation professionnalisante Formation et perfectionnement de l’interprète : la cellule chorégraphique</t>
  </si>
  <si>
    <t xml:space="preserve">Chorégraphes
Danseurs - Interprètes
</t>
  </si>
  <si>
    <t>HSTA - Formation certifiante 49196 - Diplôme d'Etat de professeur de danse - Examen d'Aptitude Technique (EAT)</t>
  </si>
  <si>
    <t>HSTA - Formation certifiante 49196 - Diplôme d'Etat de professeur de danse - Année 2</t>
  </si>
  <si>
    <t>19QUAL-O-002601</t>
  </si>
  <si>
    <t>HSTA - Formation certifiante Métiers techniques et artistiques de l'audiovisuel et du cinéma - Option Son</t>
  </si>
  <si>
    <t>HSTA - Formation certifiante Réalisateur de contenus audiovisuels interactifs pour le digital</t>
  </si>
  <si>
    <t>Assistant réalisateur, réalisateur, scénariste, chargé de production, mais aussi : producteur audiovisuel et rich média, chef de projet et rich media, producteur de contenu audiovisuel pour le web, réalisateur transmédia...</t>
  </si>
  <si>
    <t>HSTA - Formation certifiante Réalisateur de contenus audiovisuels</t>
  </si>
  <si>
    <t>Réalisateur, assistant réalisateur, scénariste, directeur de casting.</t>
  </si>
  <si>
    <t>HSTA - Formation certifiante Métiers techniques et artistiques de l'audiovisuel et du cinéma - Option Motion Design</t>
  </si>
  <si>
    <t>Chef monteur, Monteur-truquiste, Monteur d’émission TV, Créateur d’effet spéciaux</t>
  </si>
  <si>
    <t>HSTA - Formation certifiante Métiers techniques et artistiques de l'audiovisuel et du cinéma - Option animation 2D-3D</t>
  </si>
  <si>
    <t>Chef monteur, Monteur-truquiste, Monteur d’émission TV, Créateur d’effet spéciaux, Motion Designer</t>
  </si>
  <si>
    <t>19QUAL-C-000724</t>
  </si>
  <si>
    <t>19QUAL-O-002594</t>
  </si>
  <si>
    <t>Lot 517 - SPECTACLE - METIERS ARTISTIQUES DU CIRQUE - DEPARTEMENT DE LA HAUTE-GARONNE - HSTA</t>
  </si>
  <si>
    <t>LES THERESES</t>
  </si>
  <si>
    <t>HSTA - Formation professionnalisante Ecole du Lido -Professionnalisation</t>
  </si>
  <si>
    <t>Artiste de cirque.
Artiste spectacle vivant</t>
  </si>
  <si>
    <t>TOULOUSE - 31500</t>
  </si>
  <si>
    <t>HSTA - Formation professionnalisante Le Lido - formalisation de projet</t>
  </si>
  <si>
    <t>Artiste de Cirque
Artiste spectacle vivant</t>
  </si>
  <si>
    <t>MILLAU - 12100</t>
  </si>
  <si>
    <t>UZES - 30700</t>
  </si>
  <si>
    <t>19QUAL-O-002510</t>
  </si>
  <si>
    <t>STE CROIX VOLVESTRE - 09230</t>
  </si>
  <si>
    <t>LATTES - 34970</t>
  </si>
  <si>
    <t>19QUAL-C-000609</t>
  </si>
  <si>
    <t>19QUAL-O-002330</t>
  </si>
  <si>
    <t>Lot 520 - SPECTACLE - METIERS ARTISTIQUES DU CIRQUE - DEPARTEMENT DE L'HERAULT - HSTA</t>
  </si>
  <si>
    <t>Centre des arts du cirque Balthazar</t>
  </si>
  <si>
    <t>HSTA - Formation certifiante Préparation aux métiers des arts du cirque et du mouvement</t>
  </si>
  <si>
    <t xml:space="preserve">- Artiste contractuel dans une compagnie ou artiste créateur de sa propre compagnie.
- Artiste de haut niveau dans une école d’art, supérieure ou grande école.
- Initiateur dans un établissement d’enseignement des arts du cirque ou du mouvement.
</t>
  </si>
  <si>
    <t>19QUAL-C-000680</t>
  </si>
  <si>
    <t>19QUAL-O-002157</t>
  </si>
  <si>
    <t>Lot 515 - SPECTACLE - METIERS ARTISTIQUES DE LA DANSE - DEPARTEMENT DE L'HERAULT - HSTA</t>
  </si>
  <si>
    <t>ECOLE PROFESSIONNELLE D'ENSEIGNEMENT DE LA DANSE</t>
  </si>
  <si>
    <t>HSTA - Formation certifiante 49197 - Diplôme d'État de professeur de danse option danse jazz</t>
  </si>
  <si>
    <t>Professeur de danse dans l'option danse jazz</t>
  </si>
  <si>
    <t>HSTA - Formation certifiante 49196 - Diplôme d'Etat de professeur de danse option danse contemporaine</t>
  </si>
  <si>
    <t>Professeur de danse option contemporain</t>
  </si>
  <si>
    <t>19QUAL-C-000278</t>
  </si>
  <si>
    <t>19QUAL-O-002176</t>
  </si>
  <si>
    <t>Lot 514 - SPECTACLE - METIERS DE LA PRODUCTION, DE L'ADMINISTRATION ET DE LA GESTION CULTURELLE EN FAD - REGION OCCITANIE - HGRO</t>
  </si>
  <si>
    <t>UNION CEPIERE ROBERT MONNIER</t>
  </si>
  <si>
    <t>HGRO - Formation professionnalisante RESPONSABLE DE STRUCTURE DU SPECTACLE VIVANT</t>
  </si>
  <si>
    <t>Il s’agit d’une action de niveau IV permettant à des personnes ayant une expérience dans le secteur du spectacle vivant d’acquérir les principales compétences pour accéder à un poste à responsabilité dans ce secteur à savoir : directeur de structure, chef de service, administrateur, chargé de production.</t>
  </si>
  <si>
    <t>19QUAL-O-002195</t>
  </si>
  <si>
    <t>HSTA - Formation professionnalisante Technicien·ne son spectacle vivant</t>
  </si>
  <si>
    <t xml:space="preserve">Technicien·ne son
Missions : le technicien son participe à la mise en œuvre et à l'exploitation d'un dispositif de captation ou de diffusion sonore. Lorsqu'il travaille pour le spectacle vivant, le technicien son prépare, installe, met en œuvre, règle et exploite le système de sonorisation. </t>
  </si>
  <si>
    <t>DREMIL LAFAGE - 31280</t>
  </si>
  <si>
    <t>19QUAL-O-002189</t>
  </si>
  <si>
    <t>Lot 506 - SPECTACLE - METIERS  DES ARTS CONTEMPORAINS : ARTS VISUELS - REGION OCCITANIE - HSTA</t>
  </si>
  <si>
    <t>HSTA - Formation professionnalisante Développer son projet dans les arts plastiques</t>
  </si>
  <si>
    <t>Artistes plasticiens</t>
  </si>
  <si>
    <t>19QUAL-C-000307</t>
  </si>
  <si>
    <t>19QUAL-O-002101</t>
  </si>
  <si>
    <t>ASSOCIATION POUR LA CREATION THEATRALE EN AVEYRON</t>
  </si>
  <si>
    <t>HSTA - Formation professionnalisante Formation professionnelle d'acteurs (spécificité art handicap)</t>
  </si>
  <si>
    <t xml:space="preserve">Comédien de théâtre </t>
  </si>
  <si>
    <t>19QUAL-C-000474</t>
  </si>
  <si>
    <t>ONET LE CHATEAU - 12850</t>
  </si>
  <si>
    <t>19QUAL-O-002053</t>
  </si>
  <si>
    <t>Lot 504 - METIERS D'ART - METIERS D'ART -DEPARTEMENTS DE L'AVEYRON, DU GARD - HSTA</t>
  </si>
  <si>
    <t>HSTA - Formation certifiante 21338 - CAP ébéniste</t>
  </si>
  <si>
    <t xml:space="preserve">Ce CAP offre une première qualification pour exercer le métier d'ébéniste.
Le titulaire de ce diplôme fabrique et répare des meubles à l'unité ou en nombre limité, selon un mode artisanal. À partir des plans et des instructions qui lui ont été donnés, il exécute une partie ou un ensemble de mobilier. Il réalise aussi les placages, les frisages, le montage des meubles et les finitions (ponçage, mise en teinte).
L'ébéniste peut travailler dans un atelier, une entreprise artisanale ou une PME.
</t>
  </si>
  <si>
    <t>HSTA - Formation certifiante 84261 - CAP ferronnier d'art</t>
  </si>
  <si>
    <t xml:space="preserve"> Le ferronnier d’art, travaille en atelier et peut collaborer, selon les commandes avec d’autres corps de métier.
</t>
  </si>
  <si>
    <t>HSTA - Formation certifiante 21156 - CAP arts du bois option marqueteur</t>
  </si>
  <si>
    <t xml:space="preserve">Le marqueteur travaille en entreprise artisanale, salarié ou à son compte. Son activité est souvent associée à celle de l'ébéniste.
En tant qu'artisan il peut aussi réaliser des oeuvres d'art : tableaux, jeux d'échec, armoiries...
</t>
  </si>
  <si>
    <t>HSTA - Formation certifiante 21188 - CAP bronzier option A : monteur en bronze</t>
  </si>
  <si>
    <t xml:space="preserve">La spécialité peut s'exercer dans des domaines d'activités diversifiés :
-le luminaire, avec la fabrication ou la restauration de lustres, d'appliques, de lampadaires
-l'ameublement, avec la pose de garnitures sur les meubles
-l'art statuaire
-l'agencement, avec la fabrication de vitrines pour des magasins comme pour des musées
Le débouché essentiel, toutefois, quelle que soit l'option choisie, c'est le luminaire.
II travaille en collaboration avec d'autres corps de métier comme le fondeur d'art ou le décorateur sur métaux.
Le bronzier peut exercer dans une petite entreprise ou, le plus souvent au sein de structures artisanales de deux ou trois personnes.
</t>
  </si>
  <si>
    <t>HSTA - Formation certifiante 53062 - Titre professionnel sellier garnisseur</t>
  </si>
  <si>
    <t xml:space="preserve">Sellier garnisseur (sellier bourrelier, sellier carrossier, sellier harnacheur, sellier maroquinier),bottier, maroquinier (gantier, sellier).
Le titulaire de ce CAP exerce dans des entreprises industrielles ou artisanales recouvrant de nombreux secteurs : équipements automobiles, aménagements intérieurs des transports ferroviaires, aéronautiques, maritimes, fabricants de sièges pour salles de spectacles ou de sports, de discothèques constructeurs de matériels spécifiques (fauteuil de dentiste, par exemple) fabricants de tentes, de stores, d'articles de sports, etc.
Avec de l'expérience, le sellier garnisseur peut s'installer à son compte et se spécialiser dans un secteur particulier : restauration de véhicules anciens, aménagement de véhicules pour personnes handicapées, etc. 
</t>
  </si>
  <si>
    <t>HSTA - Formation certifiante 21733 - CAP tapisserie d'ameublement couture décor</t>
  </si>
  <si>
    <t xml:space="preserve">Les titulaires du CAP Tapissier-tapissière d'ameublement  option couture peuvent travailler au sein d'un atelier artisanal ou dans une PME de tapisserie d'ameublement. A leur actif, décors de fenêtres, lits, meubles et toutes créations en étoffes et tissus appropriés. Leur clientèle peut être composée de particuliers ou d’un prescripteur (architecte d’intérieur, décorateur). Avec de l’expérience, ils peuvent se mettre à leur compte.
</t>
  </si>
  <si>
    <t>HSTA - Formation certifiante 21740 - CAP tapissier-tapissière d'ameublement en siège</t>
  </si>
  <si>
    <t xml:space="preserve">
Tapisser d’ameublement.
Cette profession s'exerce en tant que ouvrier qualifié dans les entreprises artisanales ou PME de tapisserie en siège et d'ameublement. L'essentiel du travail s'effectue en atelier de fabrication à l'unité ou sur des petites séries.
</t>
  </si>
  <si>
    <t>HSTA - Formation certifiante CAP arts du bois option sculpteur ornemaniste</t>
  </si>
  <si>
    <t xml:space="preserve"> Ornemaniste bois, menuisier(ère), prototypiste bois, traceur(se) en menuiserie, boisselier(ère), sculpteur(trice) sur bois
</t>
  </si>
  <si>
    <t>19QUAL-C-000268</t>
  </si>
  <si>
    <t>19QUAL-O-001957</t>
  </si>
  <si>
    <t>CYRUS FORMATIONS</t>
  </si>
  <si>
    <t xml:space="preserve">- Modeleur / infographiste de modélisation (chargé de créer et d'habiller des formes) ;
- Animateur (prenant en charge l'animation des personnages et des objets, ainsi que le réglage des éclairages et des mouvements de caméra) ;
- Infographiste éclairage et rendu ;
- Infographiste des effets spéciaux…
- Infographiste 3D
</t>
  </si>
  <si>
    <t>HSTA - Formation professionnalisante Réalisateur Audiovisuel</t>
  </si>
  <si>
    <t>•    Réalisateur(-trice) Cinéma et Télévision
•    Chef monteur(-euse)
•    Chef opérateur(-trice)  (ou directeur(-trice) de la photographie)
•    Cadreur(-euse)
•    Directeur(-trice) de Production
•    Régisseur(-euse) Général(-e)</t>
  </si>
  <si>
    <t>HSTA - Formation professionnalisante Modules Multimédia PAO</t>
  </si>
  <si>
    <t>Maquettiste
Graphiste Illustrateur 2D / Graphiste Illustratrice 2D
Graphiste Multimédia
Opérateur / Opératrice en PAO</t>
  </si>
  <si>
    <t>19QUAL-C-000591</t>
  </si>
  <si>
    <t>19QUAL-O-001942</t>
  </si>
  <si>
    <t>TSV (Centre de formation professionnelle aux tchniques du spectacle vivant, de l'audiovisuel et du cinéma)</t>
  </si>
  <si>
    <t>HSTA - Formation certifiante 53950 - Technicien du spectacle</t>
  </si>
  <si>
    <t xml:space="preserve">Technicien Son, assistant son
Technicien lumière, assistant lumière, électricien de spectacle
Technicien plateau, machiniste de spectacle, rigger
</t>
  </si>
  <si>
    <t>VILLENEUVE LES MAGUELONE - 34750</t>
  </si>
  <si>
    <t>19QUAL-C-000628</t>
  </si>
  <si>
    <t>19QUAL-O-001874</t>
  </si>
  <si>
    <t>CADRE DE SCENE CADRE DE VIE</t>
  </si>
  <si>
    <t>HSTA - Formation professionnalisante Technicien Lumière</t>
  </si>
  <si>
    <t>Technicien Lumière, électricien de scène, régisseur lumière de petite compagnie ou de petite salle
Technicien polyvalent du spectacle</t>
  </si>
  <si>
    <t>BOULOC - 31620</t>
  </si>
  <si>
    <t>Technicien Son, Assistant, Backliner, Régisseur son de petite compagnie ou salle de spectacle</t>
  </si>
  <si>
    <t>HSTA - Formation professionnalisante Régie Lumière Circassienne</t>
  </si>
  <si>
    <t>Assistant régisseur, Régisseur Lumière, Electricien de scène, éclairagiste de petite compagnie ou de petite salle
Régisseur polyvalent du spectacle</t>
  </si>
  <si>
    <t>FONTENILLES - 31470</t>
  </si>
  <si>
    <t>HSTA - Formation professionnalisante Assistant Régie Lumière</t>
  </si>
  <si>
    <t>19QUAL-O-001850</t>
  </si>
  <si>
    <t>Lot 505 - METIERS D'ART - METIERS D'ART -DEPARTEMENTS DE L'AUDE, DE LA HAUTE GARONNE, DES PYRENEES-ORIENTALES, DU TARN - HSTA</t>
  </si>
  <si>
    <t>HSTA - Formation certifiante 25257 - Titre professionnel tapissier(ière) garnisseur(se)</t>
  </si>
  <si>
    <t>Tapissier garnisseur</t>
  </si>
  <si>
    <t>HSTA - Formation certifiante 82716 - Titre professionnel couturier(ière) d'ameublement</t>
  </si>
  <si>
    <t>Couturier d’ameublement.</t>
  </si>
  <si>
    <t>19QUAL-C-000602</t>
  </si>
  <si>
    <t>19QUAL-O-001905</t>
  </si>
  <si>
    <t>Association Lohengrin</t>
  </si>
  <si>
    <t>HSTA - Formation professionnalisante Présences d'acteurs</t>
  </si>
  <si>
    <t xml:space="preserve">comédiens de théâtre. Par extension metteurs en scène, performeurs, dramaturges, enseignants de théâtre.
</t>
  </si>
  <si>
    <t>19QUAL-O-001767</t>
  </si>
  <si>
    <t>HSTA - Formation professionnalisante DEVELOPPER SON PROJET ARTISTIQUE DANS LE SPECTACLE VIVANT</t>
  </si>
  <si>
    <t>Formation au développement commercial à destination des porteurs de projet dans le secteur du spectacle vivant.
Compétences visées : production, administration, gestion et développement commercial.</t>
  </si>
  <si>
    <t>19QUAL-C-000002</t>
  </si>
  <si>
    <t>19QUAL-O-001686</t>
  </si>
  <si>
    <t>SARL QUARTIER SCHOOL MUSIC</t>
  </si>
  <si>
    <t>HSTA - Formation professionnalisante ARTISTE ANIMATEUR AUTONOME</t>
  </si>
  <si>
    <t xml:space="preserve">Artiste musicien
Réalisateur artistique
Producteur
Arrangeur, compositeur
</t>
  </si>
  <si>
    <t>19QUAL-C-000293</t>
  </si>
  <si>
    <t>19QUAL-O-001384</t>
  </si>
  <si>
    <t>Association Discret, Sérieux, Humble (DSH)</t>
  </si>
  <si>
    <t>HSTA - Formation professionnalisante L'autoproduction en musiques urbaines</t>
  </si>
  <si>
    <t xml:space="preserve">MODULE 1 : Passer de l’idée à la réalisation d’un projet artistique
ARTISTE AUTEUR INTERPRETE                                                            
ORGANISATEUR D’EVENEMENTS                                                            
CHARGE DE PRODUCTION                                           
CHARGE DE DIFFUSION                                                                                                                                                                                                                                                                                                                                                                                           CHARGE LOGISTIQUE EVÈNEMENTS                                                                                                                                                     
CHARGE ADMINISTRATIF    
MODULE 2 : Apprendre à créer sa musique avec Live et à s’enregistrer avec Protools / Devenir DJ
COMPOSITEUR  
ARRANGEUR   
ASSISTANT TECHNICIEN SON
DJ
MODULE 3 : Produire ou faire produire 
PRODUCTEUR    
DIRECTEUR DE LABEL 
RÉALISATEUR ARTISTIQUE  
MODULE 4  : Vivre de a musique
DIRECTEUR ARTISTIQUE  
INDEPENDANT                      
BOOKEUR
MANAGER
</t>
  </si>
  <si>
    <t>19QUAL-C-000274</t>
  </si>
  <si>
    <t>19QUAL-O-001324</t>
  </si>
  <si>
    <t>ART DANCE INTERNATIONAL</t>
  </si>
  <si>
    <t>HSTA - Formation professionnalisante Formation de Préparation à l'EAT Danse</t>
  </si>
  <si>
    <t xml:space="preserve">Le métier visé est celui de Professeur de danse option classique, jazz et/ou contemporain.(Diplôme d'Etat) 
Notre objectif est de préparer des stagiaires à l'Examen d'Aptitude Technique en danse (EAT). 
L'EAT est un examen national organisé par le ministère chargé de la Culture et il est la première composante du diplôme de DE  (Première unité de valeur) indispensable pour intégrer la formation du DE de professeur de danse. Nous préparons nos stagiaires à l'EAT, l'examen est validé dans l'un des trois centres nationaux (Opéra de Paris, Ecole Nationale Supérieure de danse de Marseille et PESMD de Bordeaux). 
Il n'existe pas d'habilitation pour l'EAT mais seulement pour le DE de professeur de danse qui lui est  inscrit au RNCP. 
</t>
  </si>
  <si>
    <t>19QUAL-O-001231</t>
  </si>
  <si>
    <t>HSTA - Formation professionnalisante Chargé·e de production spectacle vivant</t>
  </si>
  <si>
    <t>Chargé·e de production
Missions : dans un cadre budgétaire, temporel et artistique défini par les différentes parties prenantes du projet, le·la chargé·e de production prépare, organise, met en œuvre et coordonne les moyens techniques, financiers, humains d’une ou plusieurs productions.</t>
  </si>
  <si>
    <t>19QUAL-O-001278</t>
  </si>
  <si>
    <t xml:space="preserve">Ouvrier ébéniste, (Ouvrier qualifié 1er échelon relevant des conventions collectives “ fabrication et ameublement ”)
Cette formation amène des compétences permettant de s'orienter au delà de l'ébénisterie traditionnelle vers l'assemblage de meubles, cuisiniste, ébénisterie nautique, menuiserie bois
</t>
  </si>
  <si>
    <t>19QUAL-C-000400</t>
  </si>
  <si>
    <t>19QUAL-O-001267</t>
  </si>
  <si>
    <t>DELEGATION DEPARTEMENTALE A LA MUSIQUE, A LA DANSE, AU THEÂTRE ET AU CIRQUE</t>
  </si>
  <si>
    <t>HSTA - Formation professionnalisante Assistant régisseur général du spectacle vivant</t>
  </si>
  <si>
    <t>Les principaux métiers préparés :
- technicien (son, éclairage, plateau)
- régisseur général
- directeur technique
- régisseur de salle
- régisseur de compagnie en tournée</t>
  </si>
  <si>
    <t>19QUAL-C-000287</t>
  </si>
  <si>
    <t>19QUAL-O-000889</t>
  </si>
  <si>
    <t>CHAMBRE DE METIERS ET DE L'ARTISANAT AVEYRON</t>
  </si>
  <si>
    <t>HSTA - Formation professionnalisante Création dans les métiers d'art</t>
  </si>
  <si>
    <t>Il s'agit d'une formation professionnalisante pour compléter les compétences de demandeurs d'emploi des métiers d'art ou ayant une formation et ou une expérience en matière artistique. Tous les métiers d'art sont susceptibles d'être pris en compte.
Une attestation de fin de formation sera délivrée suite à la présentation du projet du stagiaire devant un jury de professionnels.</t>
  </si>
  <si>
    <t>19QUAL-C-000203</t>
  </si>
  <si>
    <t>19QUAL-O-000784</t>
  </si>
  <si>
    <t>HSTA - Formation certifiante 42329 - Titre professionnel sellier(ère) garnisseur(se)</t>
  </si>
  <si>
    <t xml:space="preserve">Sellier Garnisseur, Sellier Garnisseur Automobile, Sellier 
Pour aller plus loin : pour ceux(celles) qui souhaitent s'installer à leur compte, formation "Parcours Créateur d'Entreprise"
</t>
  </si>
  <si>
    <t>HSTA - Formation certifiante 25241 - Titre professionnel sellier(ière) harnacheur(euse)</t>
  </si>
  <si>
    <t xml:space="preserve">Sellier Equestre, Sellier-Harnacheur, Sellier
Pour aller plus loin : pour ceux(celles) qui souhaitent s'installer à leur compte, formation "Parcours Créateur d'Entreprise"
</t>
  </si>
  <si>
    <t xml:space="preserve">Tapissier d’Ameublement, Tapissier-Ensemblier, Tapissier-Villier
Pour aller plus loin : pour ceux(celles) qui souhaitent s'installer à leur compte, formation "Parcours Créateur d'Entreprise"
</t>
  </si>
  <si>
    <t>HSTA - Formation certifiante 77528 - Tapissier-décorateur option couture (BTM)</t>
  </si>
  <si>
    <t xml:space="preserve">Couturier(ère) d'Ameublement - Tapissier(ère) ensemblier(ère) - Couturier(ère) tapissier(ère)
Pour aller plus loin : pour ceux(celles) qui souhaitent s'installer à leur compte, formation "Parcours Créateur d'Entreprise"
</t>
  </si>
  <si>
    <t>19QUAL-C-000252</t>
  </si>
  <si>
    <t>19QUAL-O-000529</t>
  </si>
  <si>
    <t>IMARA - INSTITUT  METIERS DE L'ART et  ARTISANAT D'ART</t>
  </si>
  <si>
    <t>HSTA - Formation certifiante 94681 - CAP EBENISTE</t>
  </si>
  <si>
    <t xml:space="preserve">Ebéniste
Agenceur
</t>
  </si>
  <si>
    <t>HSTA - Formation certifiante 84261 - CAP FERRONNIER D'ART</t>
  </si>
  <si>
    <t xml:space="preserve">ferronnier
</t>
  </si>
  <si>
    <t>HSTA - Formation certifiante 51549 - CAP SERRURIER METALLIER</t>
  </si>
  <si>
    <t>HSTA - Formation certifiante 21740 - CAP TAPISSIER D'AMEUBLEMENT EN SIEGE</t>
  </si>
  <si>
    <t>HSTA - Formation certifiante 21751 - CAP TOURNAGE EN CERAMIQUE</t>
  </si>
  <si>
    <t>HSTA - Formation certifiante 21164 - CAP ARTS ET TECHNIQUES DU VERRE option VITRAILLISTE</t>
  </si>
  <si>
    <t>HSTA - Formation certifiante 21675 - CAP SELLERIE GENERALE</t>
  </si>
  <si>
    <t>HSTA - Formation professionnalisante FORMATION PROFESSIONNALISANTE AUX METIERS DE L'ARTISANAT D'ART</t>
  </si>
  <si>
    <t>Mosaïste
Marqueteur
Verrier / fusing
Encadreur
Maroquinier
Sculpteur sur bois
Vannier
Couturier d'ameublement
Potier céramiste
Restaurateur de mobilier
Ebeniste
Métallier
Ferronnier d'art
Tapissier d'ameublement (siège)</t>
  </si>
  <si>
    <t>19QUAL-C-000090</t>
  </si>
  <si>
    <t>19QUAL-O-000240</t>
  </si>
  <si>
    <t>Association Régionale de Développement des Entreprises Culturelles Languedoc Roussillon</t>
  </si>
  <si>
    <t>HSTA - Formation certifiante 77598 - Responsable d'administration d'entreprise culturelle</t>
  </si>
  <si>
    <t>Administrateur, assistant administrateur, chargé de production dans toutes les entreprises ou structures artistiques et/ou culturelles employant des personnels permanents et/ou intermittents. 
Cela concerne plus particulièrement les entreprises dépendantes d'une collectivité ou les institutions culturelles reconnues dont les activités développées sont susceptibles de rencontrer une demande solvable : exploitation d'une richesse patrimoniale, activités de formation d'une pratique artistique ou culturelle (cours, ateliers), activités d'édition (livre, revue, musique).    
-</t>
  </si>
  <si>
    <t>HSTA - Formation certifiante 64643 - Chargé de production de projets artistiques</t>
  </si>
  <si>
    <t>Chargé de production ; Attaché(e) de production/de diffusion ; Assistant(e)/Chargé(e) de production/de diffusion ; Chargé/Attaché de diffusion ; Chargé d’administration de production ; Manager en production musicale ; Chargé de communication ; Chargé de développement ; Chargé de projet. 
le/la chargé(e)s de production travaillent dans/pour de petites organisations, dans le spectacle vivant (théâtre, danse, arts de la rue et de la piste, cirque, musique), des arts plastique, numérique.Elles sont majoritairement privées, associatives, parfois soutenues par un ou plusieurs pouvoirs publics mais elles sont rarement publiques.</t>
  </si>
  <si>
    <t>19QUAL-C-000158</t>
  </si>
  <si>
    <t>19QUAL-O-000275</t>
  </si>
  <si>
    <t>BBB CENTRE D'ART</t>
  </si>
  <si>
    <t>HSTA - Formation professionnalisante PROFESSION ARTISTE</t>
  </si>
  <si>
    <t>Cette formation a comme but de répondre aux métiers de la création en arts plastiques - code ROME B1101.
Notamment :
- artiste plasticien (toutes disciplines confondues : peinture, sculpture, photographie, installation, vidéo, dessin, gravure, son… )
- artiste intervenant
- créateur en arts plastiques</t>
  </si>
  <si>
    <t>HSTA - Formation professionnalisante Diversifier ses activités</t>
  </si>
  <si>
    <t>Cette formation a comme but de répondre aux métiers de la création en arts plastiques - code ROME B1101.
Notamment :
- artiste plasticien (toutes disciplines confondues : peinture, sculpture, photographie, installation, vidéo, dessin, gravure, son… )
- artiste intervenant
- créateur en arts plastiques</t>
  </si>
  <si>
    <t>HSTA - Formation professionnalisante Savoir choisir le statut adapté à son activité</t>
  </si>
  <si>
    <t xml:space="preserve">Cette formation a comme but de répondre aux métiers de la création en arts plastiques (code ROME B1101, notamment :
- artiste plasticien (toute discipline confondue : peinture, sculpture, photographie, installation, vidéo, dessin, gravure, son… )
- artiste intervenant
- créateur en arts plastiques
</t>
  </si>
  <si>
    <t>HSTA - Formation professionnalisante Connaître les financements publics adaptés à son projet</t>
  </si>
  <si>
    <t xml:space="preserve">Cette formation a comme but de répondre aux métiers de la création en arts plastiques - code ROME B1101.
Notamment :
- artiste plasticien (toutes disciplines confondues : peinture, sculpture, photographie, installation, vidéo, dessin, gravure, son… )
- artiste intervenant
- créateur en arts plastiques
</t>
  </si>
  <si>
    <t>HSTA - Formation professionnalisante Savoir présenter son travail artistique</t>
  </si>
  <si>
    <t>HSTA - Formation professionnalisante Trouver des financements</t>
  </si>
  <si>
    <t>HSTA - Formation professionnalisante Atelier d'anglais pour les arts plastiques et visuels</t>
  </si>
  <si>
    <t>HSTA - Formation professionnalisante Savoir présenter son travail artistique (avancé)</t>
  </si>
  <si>
    <t>HSTA - Formation professionnalisante Stratégie professionnelle</t>
  </si>
  <si>
    <t>QUALIF PRO 2019_2</t>
  </si>
  <si>
    <t>QUAL19-C-000068</t>
  </si>
  <si>
    <t>QUAL19-O-000066</t>
  </si>
  <si>
    <t xml:space="preserve">Lot 38 - SPECTACLE - METIERS ARTISTIQUES DU SPECTACLE VIVANT - REGION OCCITANIE - HSTA </t>
  </si>
  <si>
    <t xml:space="preserve">i&amp;m académie </t>
  </si>
  <si>
    <t>HSTA - Formation professionnalisante Comédien.ne.s : savoir jouer pour les écrans et être acteur de son insertion</t>
  </si>
  <si>
    <t xml:space="preserve">Comédien.ne.s pour le cinéma, l'audiovisuel et le jeu vidéo
</t>
  </si>
  <si>
    <t>QUAL19-C-000066</t>
  </si>
  <si>
    <t>QUAL19-O-000064</t>
  </si>
  <si>
    <t>Lot 37 - METIERS D'ART- COUTURE FLOUE-DEPARTEMENT DE LA HAUTE GARONNE ET/OU HERAULT - HSTA</t>
  </si>
  <si>
    <t>ID COUPE ET COUTURE</t>
  </si>
  <si>
    <t>HGRO - Formation certifiante 94975 - CAO métiers mode et textile</t>
  </si>
  <si>
    <t>Les métiers visés sont:
-Couturier
-Couturier Costumier
-Retoucheur
-Modéliste</t>
  </si>
  <si>
    <t>QUAL19-C-000005</t>
  </si>
  <si>
    <t>QUAL19-O-000041</t>
  </si>
  <si>
    <t>Leda- Association Sur la Grand'Route</t>
  </si>
  <si>
    <t>HSTA - Formation professionnalisante Acteur face caméra</t>
  </si>
  <si>
    <t>Acteur.</t>
  </si>
  <si>
    <t>QUAL19-C-000061</t>
  </si>
  <si>
    <t>QUAL19-O-000056</t>
  </si>
  <si>
    <t>Lot 39 - SPECTACLE - METIERS ARTISTIQUES DU THEATRE - DEPARTEMENT DE LA HAUTE GARONNE ET/OU HERAULT - HSTA</t>
  </si>
  <si>
    <t>CHANTIERS NOMADES</t>
  </si>
  <si>
    <t>HSTA - Formation professionnalisante Comédiens de théâtre porteurs de projets - Classe En Chantier</t>
  </si>
  <si>
    <t>Comédien porteur de projet</t>
  </si>
  <si>
    <t>LES CABANNES - 81170</t>
  </si>
  <si>
    <t>QUAL19-C-000049</t>
  </si>
  <si>
    <t>QUAL19-O-000043</t>
  </si>
  <si>
    <t>anahide</t>
  </si>
  <si>
    <t>HGRO - Formation certifiante 53131 - Titre professionnel fabricant(e) de vêtements sur mesure</t>
  </si>
  <si>
    <t xml:space="preserve">Artisanats de la retouche et de la couture
Entreprise de création de l'habillement
Secteur du spectacle
Couturier/couturière
retoucheur/retoucheuse
Costumier/costumière
</t>
  </si>
  <si>
    <t>QUAL19-C-000024</t>
  </si>
  <si>
    <t>QUAL19-O-000051</t>
  </si>
  <si>
    <t xml:space="preserve">Lot 41 - SPECTACLE - METIERS DE L'AUDIOVISUEL ET DU CINEMA : FORMATION CINEMA  2D - REGION OCCITANIE - HSTA </t>
  </si>
  <si>
    <t>HSTA - Formation professionnalisante UNITY</t>
  </si>
  <si>
    <t>- Développeur, programmeur UNITY
- Chef de projet</t>
  </si>
  <si>
    <t>QUAL19-C-000045</t>
  </si>
  <si>
    <t>QUAL19-O-000044</t>
  </si>
  <si>
    <t>INSTITUT DE DEVELOPPEMENT ET ENSEIGNEMENT MEDITERRANEEN FORMATION</t>
  </si>
  <si>
    <t>HSTA - Formation professionnalisante Cinéma d'animation - Perfectionnement 3D</t>
  </si>
  <si>
    <t xml:space="preserve">Storyboarder, Animateur 2D-3D, Motion Designer </t>
  </si>
  <si>
    <t>HSTA - Formation professionnalisante Cinéma d'animation - Motion Design</t>
  </si>
  <si>
    <t>HSTA - Formation professionnalisante Cinéma d'animation - Animation 2D</t>
  </si>
  <si>
    <t>HSTA - Formation professionnalisante Cinéma d'animation Unity pour le gameplay</t>
  </si>
  <si>
    <t>QUAL19-C-000042</t>
  </si>
  <si>
    <t>QUAL19-O-000057</t>
  </si>
  <si>
    <t>HSTA - Formation professionnalisante SPECTACLE - METIERS ARTISTIQUES DU THEATRE</t>
  </si>
  <si>
    <t>Formation s'adressant à un public ayant déjà une pratique théâtrale affirmée , porteur de projet sur le territoire</t>
  </si>
  <si>
    <t>MONTPELLIER CEDEX 2 - 34965</t>
  </si>
  <si>
    <t>QUAL19-C-000003</t>
  </si>
  <si>
    <t>QUAL19-O-000002</t>
  </si>
  <si>
    <t>Lot 36 - METIERS D'ART-DEPARTEMENT DE LA HAUTE-GARONNE - HSTA</t>
  </si>
  <si>
    <t>IMARA - INSTITUT METIERS DE L'ART ET ARTISANAT D'ART</t>
  </si>
  <si>
    <t>HSTA - Formation professionnalisante Métiers de l'artisanat d'art</t>
  </si>
  <si>
    <t>les métiers de l'artisanat d'art</t>
  </si>
  <si>
    <t>QUAL19-C-000031</t>
  </si>
  <si>
    <t>QUAL19-O-000019</t>
  </si>
  <si>
    <t>Lot 40 - SPECTACLE - METIERS TECHNIQUES DU SPECTACLE VIVANT : VOIX,GESTION SON - DEPARTEMENT DE LA HAUTE-GARONNE - HSTA</t>
  </si>
  <si>
    <t>Association FORMAT-SON</t>
  </si>
  <si>
    <t>HSTA - Formation professionnalisante Gestion de la voix ou Sound Design en home-studio</t>
  </si>
  <si>
    <t>Compositeur, Beatmaker, Arrangeur, Chanteur, Technicien du son, Preneur de son, Sound-designer, Mixeur, Producteur indépendant, Intervenant en MAO...</t>
  </si>
  <si>
    <t>n° de lot</t>
  </si>
  <si>
    <t>HGRO</t>
  </si>
  <si>
    <t>HGRO / HSTA</t>
  </si>
  <si>
    <t>HSTA</t>
  </si>
  <si>
    <t>Secteur d'activités</t>
  </si>
  <si>
    <t>Dispositifs</t>
  </si>
  <si>
    <t>Intitulé du lot</t>
  </si>
  <si>
    <t>Effectif proposé prévisionnel par l'OF</t>
  </si>
  <si>
    <t>Heure stag fact - Prix Heure stagiaire</t>
  </si>
  <si>
    <t>Cout d'un parcours stagiaire</t>
  </si>
  <si>
    <t>BDC regroupés</t>
  </si>
  <si>
    <t>HSTA - Cout total action</t>
  </si>
  <si>
    <t>HGRO - Prix Heure groupe</t>
  </si>
  <si>
    <t>HGRO - Nb d'heures groupe par sessions</t>
  </si>
  <si>
    <t>HGRO - Nb de sessions</t>
  </si>
  <si>
    <t>HGRO - Nb total d'heures commandées</t>
  </si>
  <si>
    <t>HGRO - Cout total action</t>
  </si>
  <si>
    <t>Période commande</t>
  </si>
  <si>
    <t>Rang attributaire</t>
  </si>
  <si>
    <t>Nb d'attributaires</t>
  </si>
  <si>
    <t>Numéro de marché</t>
  </si>
  <si>
    <t>19Q5042053</t>
  </si>
  <si>
    <t>19Q5040889</t>
  </si>
  <si>
    <t>19Q5040784</t>
  </si>
  <si>
    <t>19Q5051850</t>
  </si>
  <si>
    <t>19Q5051278</t>
  </si>
  <si>
    <t>19Q5050529</t>
  </si>
  <si>
    <t>19Q5062189</t>
  </si>
  <si>
    <t>19Q5060275</t>
  </si>
  <si>
    <t>19Q5073279</t>
  </si>
  <si>
    <t>19Q5072687</t>
  </si>
  <si>
    <t>19Q5072601</t>
  </si>
  <si>
    <t>19Q5081489</t>
  </si>
  <si>
    <t>19Q5083316</t>
  </si>
  <si>
    <t>19Q5083329</t>
  </si>
  <si>
    <t>19Q5081957</t>
  </si>
  <si>
    <t>19Q5113326</t>
  </si>
  <si>
    <t>19Q5112101</t>
  </si>
  <si>
    <t>19Q5111905</t>
  </si>
  <si>
    <t>19Q5123011</t>
  </si>
  <si>
    <t>19Q5121767</t>
  </si>
  <si>
    <t>19Q5121231</t>
  </si>
  <si>
    <t>19Q5142176</t>
  </si>
  <si>
    <t>19Q5152157</t>
  </si>
  <si>
    <t>19Q5162782</t>
  </si>
  <si>
    <t>19Q5162510</t>
  </si>
  <si>
    <t>19Q5161686</t>
  </si>
  <si>
    <t>19Q5161384</t>
  </si>
  <si>
    <t>19Q5172594</t>
  </si>
  <si>
    <t>19Q5183000</t>
  </si>
  <si>
    <t>19Q5182580</t>
  </si>
  <si>
    <t>19Q5181324</t>
  </si>
  <si>
    <t>19Q5193318</t>
  </si>
  <si>
    <t>19Q5193007</t>
  </si>
  <si>
    <t>19Q5202330</t>
  </si>
  <si>
    <t>19Q5213010</t>
  </si>
  <si>
    <t>19Q5210240</t>
  </si>
  <si>
    <t>19Q5223344</t>
  </si>
  <si>
    <t>19Q5222195</t>
  </si>
  <si>
    <t>19Q5221874</t>
  </si>
  <si>
    <t>19Q5221267</t>
  </si>
  <si>
    <t>19Q5232696</t>
  </si>
  <si>
    <t>19Q5231942</t>
  </si>
  <si>
    <t>19Q0360002</t>
  </si>
  <si>
    <t>19Q0370064</t>
  </si>
  <si>
    <t>19Q0370043</t>
  </si>
  <si>
    <t>19Q0380066</t>
  </si>
  <si>
    <t>19Q0380041</t>
  </si>
  <si>
    <t>19Q0390056</t>
  </si>
  <si>
    <t>19Q0390057</t>
  </si>
  <si>
    <t>19Q0400019</t>
  </si>
  <si>
    <t>19Q0410051</t>
  </si>
  <si>
    <t>19Q0410044</t>
  </si>
  <si>
    <t>SPECTACLE – ARTISANAT D’ART</t>
  </si>
  <si>
    <t>Actions professionnalisantes</t>
  </si>
  <si>
    <t>Certifications</t>
  </si>
  <si>
    <t>Certifications et/ou Actions professionnalisantes</t>
  </si>
  <si>
    <t>Compétences +</t>
  </si>
  <si>
    <t>Concatener numéro de marché - intitulé composante - site</t>
  </si>
  <si>
    <t>19Q5042053HSTA - Formation certifiante 21338 - CAP ébénisteUZES - 30700</t>
  </si>
  <si>
    <t>19Q5042053HSTA - Formation certifiante 84261 - CAP ferronnier d'artUZES - 30700</t>
  </si>
  <si>
    <t>19Q5042053HSTA - Formation certifiante 21156 - CAP arts du bois option marqueteurUZES - 30700</t>
  </si>
  <si>
    <t>19Q5042053HSTA - Formation certifiante 21188 - CAP bronzier option A : monteur en bronzeUZES - 30700</t>
  </si>
  <si>
    <t>19Q5042053HSTA - Formation certifiante 53062 - Titre professionnel sellier garnisseurUZES - 30700</t>
  </si>
  <si>
    <t>19Q5042053HSTA - Formation certifiante 21733 - CAP tapisserie d'ameublement couture décorUZES - 30700</t>
  </si>
  <si>
    <t>19Q5042053HSTA - Formation certifiante 21740 - CAP tapissier-tapissière d'ameublement en siègeUZES - 30700</t>
  </si>
  <si>
    <t>19Q5042053HSTA - Formation certifiante CAP arts du bois option sculpteur ornemanisteUZES - 30700</t>
  </si>
  <si>
    <t>19Q5040889HSTA - Formation professionnalisante Création dans les métiers d'artONET LE CHATEAU - 12850</t>
  </si>
  <si>
    <t>19Q5040784HSTA - Formation certifiante 42329 - Titre professionnel sellier(ère) garnisseur(se)RODEZ - 12000</t>
  </si>
  <si>
    <t>19Q5040784HSTA - Formation certifiante 25241 - Titre professionnel sellier(ière) harnacheur(euse)RODEZ - 12000</t>
  </si>
  <si>
    <t>19Q5040784HSTA - Formation certifiante 25257 - Titre professionnel tapissier(ière) garnisseur(se)RODEZ - 12000</t>
  </si>
  <si>
    <t>19Q5040784HSTA - Formation certifiante 77528 - Tapissier-décorateur option couture (BTM)RODEZ - 12000</t>
  </si>
  <si>
    <t>19Q5051850HSTA - Formation certifiante 25257 - Titre professionnel tapissier(ière) garnisseur(se)TOULOUSE - 31100</t>
  </si>
  <si>
    <t>19Q5051850HSTA - Formation certifiante 82716 - Titre professionnel couturier(ière) d'ameublementTOULOUSE - 31100</t>
  </si>
  <si>
    <t>19Q5051278HSTA - Formation certifiante 21338 - CAP ébénisteRIVESALTES - 66600</t>
  </si>
  <si>
    <t>19Q5050529HSTA - Formation certifiante 94681 - CAP EBENISTEREVEL - 31250</t>
  </si>
  <si>
    <t>19Q5050529HSTA - Formation certifiante 84261 - CAP FERRONNIER D'ARTREVEL - 31250</t>
  </si>
  <si>
    <t>19Q5050529HSTA - Formation certifiante 51549 - CAP SERRURIER METALLIERREVEL - 31250</t>
  </si>
  <si>
    <t>19Q5050529HSTA - Formation certifiante 21740 - CAP TAPISSIER D'AMEUBLEMENT EN SIEGEREVEL - 31250</t>
  </si>
  <si>
    <t>19Q5050529HSTA - Formation certifiante 21751 - CAP TOURNAGE EN CERAMIQUEREVEL - 31250</t>
  </si>
  <si>
    <t>19Q5050529HSTA - Formation certifiante 21164 - CAP ARTS ET TECHNIQUES DU VERRE option VITRAILLISTEREVEL - 31250</t>
  </si>
  <si>
    <t>19Q5050529HSTA - Formation certifiante 21675 - CAP SELLERIE GENERALEREVEL - 31250</t>
  </si>
  <si>
    <t>19Q5050529HSTA - Formation professionnalisante FORMATION PROFESSIONNALISANTE AUX METIERS DE L'ARTISANAT D'ARTREVEL - 31250</t>
  </si>
  <si>
    <t>19Q5062189HSTA - Formation professionnalisante Développer son projet dans les arts plastiquesTOULOUSE - 31100</t>
  </si>
  <si>
    <t>19Q5060275HSTA - Formation professionnalisante PROFESSION ARTISTETOULOUSE - 31200</t>
  </si>
  <si>
    <t>19Q5060275HSTA - Formation professionnalisante Diversifier ses activitésTOULOUSE - 31200</t>
  </si>
  <si>
    <t>19Q5060275HSTA - Formation professionnalisante Diversifier ses activitésSETE - 34200</t>
  </si>
  <si>
    <t>19Q5060275HSTA - Formation professionnalisante Savoir choisir le statut adapté à son activitéTOULOUSE - 31200</t>
  </si>
  <si>
    <t>19Q5060275HSTA - Formation professionnalisante Savoir choisir le statut adapté à son activitéSETE - 34200</t>
  </si>
  <si>
    <t>19Q5060275HSTA - Formation professionnalisante Connaître les financements publics adaptés à son projetSETE - 34200</t>
  </si>
  <si>
    <t>19Q5060275HSTA - Formation professionnalisante Connaître les financements publics adaptés à son projetTOULOUSE - 31200</t>
  </si>
  <si>
    <t>19Q5060275HSTA - Formation professionnalisante Savoir présenter son travail artistiqueTOULOUSE - 31200</t>
  </si>
  <si>
    <t>19Q5060275HSTA - Formation professionnalisante Savoir présenter son travail artistiqueSETE - 34200</t>
  </si>
  <si>
    <t>19Q5060275HSTA - Formation professionnalisante Trouver des financementsSETE - 34200</t>
  </si>
  <si>
    <t>19Q5060275HSTA - Formation professionnalisante Trouver des financementsTOULOUSE - 31200</t>
  </si>
  <si>
    <t>19Q5060275HSTA - Formation professionnalisante Atelier d'anglais pour les arts plastiques et visuelsTOULOUSE - 31200</t>
  </si>
  <si>
    <t>19Q5060275HSTA - Formation professionnalisante Atelier d'anglais pour les arts plastiques et visuelsSETE - 34200</t>
  </si>
  <si>
    <t>19Q5060275HSTA - Formation professionnalisante Savoir présenter son travail artistique (avancé)SETE - 34200</t>
  </si>
  <si>
    <t>19Q5060275HSTA - Formation professionnalisante Savoir présenter son travail artistique (avancé)TOULOUSE - 31200</t>
  </si>
  <si>
    <t>19Q5060275HSTA - Formation professionnalisante Stratégie professionnelleSETE - 34200</t>
  </si>
  <si>
    <t>19Q5060275HSTA - Formation professionnalisante Stratégie professionnelleTOULOUSE - 31200</t>
  </si>
  <si>
    <t>19Q5073279HSTA - Formation professionnalisante MONTEUR  AVEC FINAL CUT PRO 10MAUGUIO - 34130</t>
  </si>
  <si>
    <t>19Q5073279HSTA - Formation professionnalisante MONTEUR AVEC AVID MEDIA COMPOSERMAUGUIO - 34130</t>
  </si>
  <si>
    <t>19Q5073279HSTA - Formation professionnalisante ETALONNEUR AVEC DA VINCI RESOLVE   MAUGUIO - 34130</t>
  </si>
  <si>
    <t>19Q5073279HSTA - Formation professionnalisante TECHNICIEN PRO TOOLSMAUGUIO - 34130</t>
  </si>
  <si>
    <t>19Q5073279HSTA - Formation professionnalisante ADMINISTRATEUR DE PRODUCTIONMAUGUIO - 34130</t>
  </si>
  <si>
    <t>19Q5073279HSTA - Formation professionnalisante ASSISTANT REALISATEURMAUGUIO - 34130</t>
  </si>
  <si>
    <t>19Q5073279HSTA - Formation professionnalisante REGISSEUR GENERALMAUGUIO - 34130</t>
  </si>
  <si>
    <t>19Q5073279HSTA - Formation professionnalisante DIRECTEUR DE LA PHOTOGRAPHIEMAUGUIO - 34130</t>
  </si>
  <si>
    <t>19Q5073279HSTA - Formation professionnalisante DIRECTEUR DE PRODUCTIONMAUGUIO - 34130</t>
  </si>
  <si>
    <t>19Q5073279HSTA - Formation professionnalisante PRENEUR DE SON AU CINEMAMAUGUIO - 34130</t>
  </si>
  <si>
    <t>19Q5072687HSTA - Formation certifiante 62704 - Monteur(euse) audiovisuelST JEAN DE VEDAS - 34430</t>
  </si>
  <si>
    <t>19Q5072601HSTA - Formation certifiante Métiers techniques et artistiques de l'audiovisuel et du cinéma - Option SonLE SOLER - 66270</t>
  </si>
  <si>
    <t>19Q5072601HSTA - Formation certifiante Réalisateur de contenus audiovisuels interactifs pour le digitalLE SOLER - 66270</t>
  </si>
  <si>
    <t>19Q5072601HSTA - Formation certifiante Réalisateur de contenus audiovisuelsLE SOLER - 66270</t>
  </si>
  <si>
    <t>19Q5072601HSTA - Formation certifiante Métiers techniques et artistiques de l'audiovisuel et du cinéma - Option Motion DesignLE SOLER - 66270</t>
  </si>
  <si>
    <t>19Q5072601HSTA - Formation certifiante Métiers techniques et artistiques de l'audiovisuel et du cinéma - Option animation 2D-3DLE SOLER - 66270</t>
  </si>
  <si>
    <t>19Q5081489HSTA - Formation certifiante Présentateur radio &amp; multimédiaBALMA - 31130</t>
  </si>
  <si>
    <t>19Q5083316HSTA - Formation professionnalisante TECHNICIEN EN VIDEO PROFESSIONNELLE H/FTOULOUSE - 31100</t>
  </si>
  <si>
    <t>19Q5083316HSTA - Formation professionnalisante TECHNICIEN TRANSMEDIA H/FTOULOUSE - 31100</t>
  </si>
  <si>
    <t>19Q5083316HSTA - Formation professionnalisante Exploitant vidéonumérique et multimédia H/FTOULOUSE - 31100</t>
  </si>
  <si>
    <t>19Q5083316HSTA - Formation professionnalisante Monteur Vidéo H/FTOULOUSE - 31100</t>
  </si>
  <si>
    <t>19Q5083316HSTA - Formation professionnalisante Réalisateur de webdocumentaire H/FTOULOUSE - 31100</t>
  </si>
  <si>
    <t>19Q5083329HSTA - Formation professionnalisante Concepteur Réalisateur AudiovisuelRAMONVILLE ST AGNE - 31520</t>
  </si>
  <si>
    <t>19Q5083329HSTA - Formation professionnalisante Concepteur Réalisateur AudiovisuelLABEGE - 31670</t>
  </si>
  <si>
    <t>19Q5081957HSTA - Formation certifiante 59647 - Infographiste 3DALBI - 81000</t>
  </si>
  <si>
    <t>19Q5081957HSTA - Formation professionnalisante Réalisateur AudiovisuelALBI - 81000</t>
  </si>
  <si>
    <t>19Q5081957HSTA - Formation professionnalisante Modules Multimédia PAOALBI - 81000</t>
  </si>
  <si>
    <t>19Q5113326HSTA - Formation professionnalisante Acteur au présentTOULOUSE - 31200</t>
  </si>
  <si>
    <t>19Q5112101HSTA - Formation professionnalisante Formation professionnelle d'acteurs (spécificité art handicap)MILLAU - 12100</t>
  </si>
  <si>
    <t>19Q5111905HSTA - Formation professionnalisante Présences d'acteursTOULOUSE - 31500</t>
  </si>
  <si>
    <t>19Q5123011HSTA - Formation professionnalisante Tourneur Manager - développeur d'artistes TOULOUSE - 31400</t>
  </si>
  <si>
    <t>19Q5123011HSTA - Formation professionnalisante Entrepreneur culturel et créatif à l'ère numériqueTOULOUSE - 31400</t>
  </si>
  <si>
    <t>19Q5121767HSTA - Formation professionnalisante DEVELOPPER SON PROJET ARTISTIQUE DANS LE SPECTACLE VIVANTTOULOUSE - 31100</t>
  </si>
  <si>
    <t>19Q5121231HSTA - Formation professionnalisante Chargé·e de production spectacle vivantTOULOUSE - 31400</t>
  </si>
  <si>
    <t>19Q5142176HGRO - Formation professionnalisante RESPONSABLE DE STRUCTURE DU SPECTACLE VIVANTMONTPELLIER - 34090</t>
  </si>
  <si>
    <t>19Q5142176HGRO - Formation professionnalisante RESPONSABLE DE STRUCTURE DU SPECTACLE VIVANTTOULOUSE - 31100</t>
  </si>
  <si>
    <t>19Q5152157HSTA - Formation certifiante 49197 - Diplôme d'État de professeur de danse option danse jazzMONTPELLIER - 34070</t>
  </si>
  <si>
    <t>19Q5152157HSTA - Formation certifiante 49196 - Diplôme d'Etat de professeur de danse option danse contemporaineMONTPELLIER - 34070</t>
  </si>
  <si>
    <t>19Q5162782HSTA - Formation certifiante 58055 - Musicien interprète des musiques actuellesTOULOUSE - 31200</t>
  </si>
  <si>
    <t>19Q5162510HSTA - Formation professionnalisante Parcours d'artiste, accompagnement et développement artistique (filière musicale)STE CROIX VOLVESTRE - 09230</t>
  </si>
  <si>
    <t>19Q5162510HSTA - Formation professionnalisante Parcours d'artiste, accompagnement et développement artistique (filière musicale)TOULOUSE - 31500</t>
  </si>
  <si>
    <t>19Q5162510HSTA - Formation professionnalisante Parcours d'artiste, accompagnement et développement artistique (filière musicale)TOULOUSE - 31400</t>
  </si>
  <si>
    <t>19Q5161686HSTA - Formation professionnalisante ARTISTE ANIMATEUR AUTONOMETOULOUSE - 31100</t>
  </si>
  <si>
    <t>19Q5161384HSTA - Formation professionnalisante L'autoproduction en musiques urbainesTOULOUSE - 31200</t>
  </si>
  <si>
    <t>19Q5172594HSTA - Formation professionnalisante Ecole du Lido -ProfessionnalisationTOULOUSE - 31500</t>
  </si>
  <si>
    <t>19Q5172594HSTA - Formation professionnalisante Le Lido - formalisation de projetTOULOUSE - 31500</t>
  </si>
  <si>
    <t>19Q5183000HSTA - Formation professionnalisante FP Extensions perfectionnement pour danseurs contemporainsTOULOUSE - 31300</t>
  </si>
  <si>
    <t>19Q5182580HSTA - Formation certifiante 49197 - Diplôme d'État de professeur de danse - Année 1TOULOUSE - 31000</t>
  </si>
  <si>
    <t>19Q5182580HSTA - Formation professionnalisante Formation et perfectionnement du danseurTOULOUSE - 31000</t>
  </si>
  <si>
    <t>19Q5182580HSTA - Formation professionnalisante Formation et perfectionnement de l’interprète : la cellule chorégraphiqueTOULOUSE - 31000</t>
  </si>
  <si>
    <t>19Q5182580HSTA - Formation certifiante 49196 - Diplôme d'Etat de professeur de danse - Examen d'Aptitude Technique (EAT)TOULOUSE - 31000</t>
  </si>
  <si>
    <t>19Q5182580HSTA - Formation certifiante 49196 - Diplôme d'Etat de professeur de danse - Année 2TOULOUSE - 31000</t>
  </si>
  <si>
    <t>19Q5181324HSTA - Formation professionnalisante Formation de Préparation à l'EAT DanseTOULOUSE - 31000</t>
  </si>
  <si>
    <t>19Q5193318HSTA - Formation certifiante 58055 - Musicien interprète des musiques actuellesMONTPELLIER - 34070</t>
  </si>
  <si>
    <t>19Q5193007HSTA - Formation professionnalisante Parcours d'artiste, accompagnement et développement artistique (filière musicale)MONTPELLIER - 34000</t>
  </si>
  <si>
    <t>19Q5193007HSTA - Formation professionnalisante Parcours d'artiste, accompagnement et développement artistique (filière musicale)ST JEAN DE VEDAS - 34430</t>
  </si>
  <si>
    <t>19Q5202330HSTA - Formation certifiante Préparation aux métiers des arts du cirque et du mouvementMONTPELLIER - 34000</t>
  </si>
  <si>
    <t>19Q5202330HSTA - Formation certifiante Préparation aux métiers des arts du cirque et du mouvementLATTES - 34970</t>
  </si>
  <si>
    <t>19Q5202330HSTA - Formation certifiante Préparation aux métiers des arts du cirque et du mouvementMONTPELLIER - 34080</t>
  </si>
  <si>
    <t>19Q5213010HSTA - Formation professionnalisante Tourneur Manager - Développeur d'artisteMONTPELLIER - 34000</t>
  </si>
  <si>
    <t>19Q5213010HSTA - Formation professionnalisante Entrepreneur culturel et créatif à l'ère numériqueMONTPELLIER - 34000</t>
  </si>
  <si>
    <t>19Q5210240HSTA - Formation certifiante 77598 - Responsable d'administration d'entreprise culturelleMONTPELLIER - 34000</t>
  </si>
  <si>
    <t>19Q5210240HSTA - Formation certifiante 64643 - Chargé de production de projets artistiquesMONTPELLIER - 34000</t>
  </si>
  <si>
    <t>19Q5223344HSTA - Formation professionnalisante Technicien SonRAMONVILLE ST AGNE - 31520</t>
  </si>
  <si>
    <t>19Q5223344HSTA - Formation professionnalisante Technicien SonLABEGE - 31670</t>
  </si>
  <si>
    <t>19Q5222195HSTA - Formation professionnalisante Technicien·ne son spectacle vivantDREMIL LAFAGE - 31280</t>
  </si>
  <si>
    <t>19Q5222195HSTA - Formation professionnalisante Technicien·ne son spectacle vivantTOULOUSE - 31400</t>
  </si>
  <si>
    <t>19Q5222195HSTA - Formation professionnalisante Technicien·ne son spectacle vivantSTE CROIX VOLVESTRE - 09230</t>
  </si>
  <si>
    <t>19Q5222195HSTA - Formation professionnalisante Technicien·ne son spectacle vivantTOULOUSE - 31000</t>
  </si>
  <si>
    <t>19Q5221874HSTA - Formation professionnalisante Technicien LumièreLABEGE - 31670</t>
  </si>
  <si>
    <t>19Q5221874HSTA - Formation professionnalisante Technicien LumièreBOULOC - 31620</t>
  </si>
  <si>
    <t>19Q5221874HSTA - Formation professionnalisante Technicien SonBOULOC - 31620</t>
  </si>
  <si>
    <t>19Q5221874HSTA - Formation professionnalisante Technicien SonPIBRAC - 31820</t>
  </si>
  <si>
    <t>19Q5221874HSTA - Formation professionnalisante Régie Lumière CircassienneBALMA - 31130</t>
  </si>
  <si>
    <t>19Q5221874HSTA - Formation professionnalisante Régie Lumière CircassienneFONTENILLES - 31470</t>
  </si>
  <si>
    <t>19Q5221874HSTA - Formation professionnalisante Régie Lumière CircassienneBOULOC - 31620</t>
  </si>
  <si>
    <t>19Q5221874HSTA - Formation professionnalisante Assistant Régie LumièreLABEGE - 31670</t>
  </si>
  <si>
    <t>19Q5221874HSTA - Formation professionnalisante Assistant Régie LumièrePIBRAC - 31820</t>
  </si>
  <si>
    <t>19Q5221267HSTA - Formation professionnalisante Assistant régisseur général du spectacle vivantALBI - 81000</t>
  </si>
  <si>
    <t>19Q5221267HSTA - Formation professionnalisante Assistant régisseur général du spectacle vivantCASTRES - 81100</t>
  </si>
  <si>
    <t>19Q5221267HSTA - Formation professionnalisante Assistant régisseur général du spectacle vivantALBI CEDEX 9 - 81012</t>
  </si>
  <si>
    <t>19Q5221267HSTA - Formation professionnalisante Assistant régisseur général du spectacle vivantDREMIL LAFAGE - 31280</t>
  </si>
  <si>
    <t>19Q5232696HSTA - Formation professionnalisante Métiers techniques du spectacle vivant - Option lumière et machinerieLE SOLER - 66270</t>
  </si>
  <si>
    <t>19Q5232696HSTA - Formation professionnalisante Métiers techniques du spectacle vivant - Option Métier du sonLE SOLER - 66270</t>
  </si>
  <si>
    <t>19Q5232696HSTA - Formation professionnalisante Métiers techniques du spectacle vivant - Option Assistance Régie GénéraleLE SOLER - 66270</t>
  </si>
  <si>
    <t>19Q5231942HSTA - Formation certifiante 53950 - Technicien du spectacleVILLENEUVE LES MAGUELONE - 34750</t>
  </si>
  <si>
    <t>19Q5231942HSTA - Formation certifiante 53950 - Technicien du spectacleCASTELNAU LE LEZ - 34170</t>
  </si>
  <si>
    <t>19Q0360002HSTA - Formation professionnalisante Métiers de l'artisanat d'artREVEL - 31250</t>
  </si>
  <si>
    <t>19Q0370064HGRO - Formation certifiante 94975 - CAO métiers mode et textileTOULOUSE - 31400</t>
  </si>
  <si>
    <t>19Q0370043HGRO - Formation certifiante 53131 - Titre professionnel fabricant(e) de vêtements sur mesureBEZIERS - 34500</t>
  </si>
  <si>
    <t>19Q0380066HSTA - Formation professionnalisante Comédien.ne.s : savoir jouer pour les écrans et être acteur de son insertionMONTPELLIER - 34070</t>
  </si>
  <si>
    <t>19Q0380041HSTA - Formation professionnalisante Acteur face caméraTOULOUSE - 31400</t>
  </si>
  <si>
    <t>19Q0390056HSTA - Formation professionnalisante Comédiens de théâtre porteurs de projets - Classe En ChantierLES CABANNES - 81170</t>
  </si>
  <si>
    <t>19Q0390056HSTA - Formation professionnalisante Comédiens de théâtre porteurs de projets - Classe En ChantierTOULOUSE - 31000</t>
  </si>
  <si>
    <t>19Q0390056HSTA - Formation professionnalisante Comédiens de théâtre porteurs de projets - Classe En ChantierTOULOUSE - 31200</t>
  </si>
  <si>
    <t>19Q0390056HSTA - Formation professionnalisante Comédiens de théâtre porteurs de projets - Classe En ChantierTOULOUSE - 31400</t>
  </si>
  <si>
    <t>19Q0390057HSTA - Formation professionnalisante SPECTACLE - METIERS ARTISTIQUES DU THEATREMONTPELLIER CEDEX 2 - 34965</t>
  </si>
  <si>
    <t>19Q0390057HSTA - Formation professionnalisante SPECTACLE - METIERS ARTISTIQUES DU THEATREST JEAN DE VEDAS - 34430</t>
  </si>
  <si>
    <t>19Q0400019HSTA - Formation professionnalisante Gestion de la voix ou Sound Design en home-studioTOULOUSE - 31200</t>
  </si>
  <si>
    <t>19Q0410051HSTA - Formation professionnalisante UNITYALBI - 81000</t>
  </si>
  <si>
    <t>19Q0410044HSTA - Formation professionnalisante Cinéma d'animation - Perfectionnement 3DLE SOLER - 66270</t>
  </si>
  <si>
    <t>19Q0410044HSTA - Formation professionnalisante Cinéma d'animation - Motion DesignLE SOLER - 66270</t>
  </si>
  <si>
    <t>19Q0410044HSTA - Formation professionnalisante Cinéma d'animation - Animation 2DLE SOLER - 66270</t>
  </si>
  <si>
    <t>19Q0410044HSTA - Formation professionnalisante Cinéma d'animation Unity pour le gameplayLE SOLER - 66270</t>
  </si>
  <si>
    <t>EFFECTIFS Commande 2019_1</t>
  </si>
  <si>
    <t>EFFECTIFS Commande 2019 PIC</t>
  </si>
  <si>
    <t>BUDGET Commande 2019_1</t>
  </si>
  <si>
    <t>BUDGET Commande 2019 PIC</t>
  </si>
  <si>
    <t>Modif prix</t>
  </si>
  <si>
    <t>Département</t>
  </si>
  <si>
    <t>HEURES Commande 2019 PIC</t>
  </si>
  <si>
    <t>HEURES Commande 2019 _1</t>
  </si>
  <si>
    <t>Propositions commandes effectifs ST</t>
  </si>
  <si>
    <t>Observations ST</t>
  </si>
  <si>
    <t>Demande PE</t>
  </si>
  <si>
    <t>Commentaires CM</t>
  </si>
  <si>
    <t>FAD</t>
  </si>
  <si>
    <t>En 2019 public en attente faute de places suffisantes avec arret du recrutement formation 3 mois avant le démarrage  et des besoins en recrutement en Occitanie.</t>
  </si>
  <si>
    <t xml:space="preserve">Public en attente </t>
  </si>
  <si>
    <t>Effectif de 9 à minima</t>
  </si>
  <si>
    <t>PE CEVENNES</t>
  </si>
  <si>
    <t>PE SETE CEVENNES</t>
  </si>
  <si>
    <t>PE CEVENNES Accessoiriste de spectacle</t>
  </si>
  <si>
    <t>PE CEVENNES - PE CEVENNES ELECTRICIEN DU SPECTACLE</t>
  </si>
  <si>
    <t>X</t>
  </si>
  <si>
    <t>Artisanat d'art : le volume total commandé sur le lot 504 pour le Gard en 2019 est correct, faire un BDC tous métiers</t>
  </si>
  <si>
    <t>renouvellement PRF 2019</t>
  </si>
  <si>
    <t>forte demande PE ALBI</t>
  </si>
  <si>
    <t>Demande PE Albi :  modélisation (unity) et impression 3D</t>
  </si>
  <si>
    <t>DOUBLON</t>
  </si>
  <si>
    <t>Ddes PE</t>
  </si>
  <si>
    <t>Pole Emploi</t>
  </si>
  <si>
    <r>
      <t>EFFECTIFS Commande globale 2019</t>
    </r>
    <r>
      <rPr>
        <b/>
        <sz val="9"/>
        <color rgb="FFFF0000"/>
        <rFont val="Arial"/>
        <family val="2"/>
      </rPr>
      <t xml:space="preserve"> A TITRE INDICATIF</t>
    </r>
  </si>
  <si>
    <r>
      <t>BUDGET Commande globale 2019</t>
    </r>
    <r>
      <rPr>
        <b/>
        <sz val="9"/>
        <color rgb="FFFF0000"/>
        <rFont val="Arial"/>
        <family val="2"/>
      </rPr>
      <t xml:space="preserve"> A TITRE INDICATIF</t>
    </r>
  </si>
  <si>
    <r>
      <t xml:space="preserve">HEURES Commande globale 2019 </t>
    </r>
    <r>
      <rPr>
        <b/>
        <sz val="9"/>
        <color rgb="FFFF0000"/>
        <rFont val="Arial"/>
        <family val="2"/>
      </rPr>
      <t>A TITRE INDICATIF</t>
    </r>
  </si>
  <si>
    <t>O</t>
  </si>
  <si>
    <t>1 S</t>
  </si>
  <si>
    <t>1S</t>
  </si>
  <si>
    <t>Respect max OF</t>
  </si>
  <si>
    <t>2 S</t>
  </si>
  <si>
    <t>au max de la capcaité de l'OF</t>
  </si>
  <si>
    <t>Vu avec OF</t>
  </si>
  <si>
    <t>Correspond à la capacité maxi de l'OF</t>
  </si>
  <si>
    <t>au max de la capacité de l'OF</t>
  </si>
  <si>
    <t>capacité maxi de OF</t>
  </si>
  <si>
    <t>correspond aux besoins: vu avec OF</t>
  </si>
  <si>
    <t>capacité maxi de l'OF</t>
  </si>
  <si>
    <t>habilitation electrique est proposéee dans differents actions de technicien SV</t>
  </si>
  <si>
    <t>Effectif correspondant aux effectifs moyens du marché précédent et cascade à surveiller</t>
  </si>
  <si>
    <t>Effectif =2019</t>
  </si>
  <si>
    <t>A arbitrer en fonction du budget</t>
  </si>
  <si>
    <t>doublon/adresses</t>
  </si>
  <si>
    <t>doublon adresse</t>
  </si>
  <si>
    <t>doublon /adresses plateaux techniques…</t>
  </si>
  <si>
    <t>SP1</t>
  </si>
  <si>
    <t>SP2</t>
  </si>
  <si>
    <t>SP3</t>
  </si>
  <si>
    <t>SP4</t>
  </si>
  <si>
    <t>SP5</t>
  </si>
  <si>
    <t>SP6</t>
  </si>
  <si>
    <t>SP8</t>
  </si>
  <si>
    <t>SP9</t>
  </si>
  <si>
    <t>SP10</t>
  </si>
  <si>
    <t>SP11</t>
  </si>
  <si>
    <t>SP12</t>
  </si>
  <si>
    <t>SP13</t>
  </si>
  <si>
    <t>SP14</t>
  </si>
  <si>
    <t>SP15</t>
  </si>
  <si>
    <t>SP16</t>
  </si>
  <si>
    <t>SP17</t>
  </si>
  <si>
    <t>SP18</t>
  </si>
  <si>
    <t>SP19</t>
  </si>
  <si>
    <t>SP20</t>
  </si>
  <si>
    <t>SP21</t>
  </si>
  <si>
    <t>de la demande</t>
  </si>
  <si>
    <t>Commande effectifs 2020</t>
  </si>
  <si>
    <t>Montant total HSTA + HGRO 2020</t>
  </si>
  <si>
    <t>HSTA  - Vol total en heures commandé 2020</t>
  </si>
  <si>
    <t>tva</t>
  </si>
  <si>
    <t>TRAVELLING</t>
  </si>
  <si>
    <t>ORGANISME DE FORMATION</t>
  </si>
  <si>
    <t>INTITULE FORMATION</t>
  </si>
  <si>
    <t>Université Paul-Valery Montpellier 3</t>
  </si>
  <si>
    <t>Licence professionnelle Mention Techniques du son et de l'image parcours Concepteur audiovisuel et nouveau média</t>
  </si>
  <si>
    <t>Master Mention Cinéma et Audiovisuel Parcours Métiers de la Production, Cinéma et Audiovisuel</t>
  </si>
  <si>
    <t>Apprentissage des techniques de conception de produits audiovisuels numériques et de la mise en place de stratégies de diffusion multisupports dans les axes de pré-production (écriture, scénarisation, storyboard, conception d'une charte graphique , création de wireframes) ; réalisation et tournage (cadre, lumière, son) ; post-production (montage, étalonnage, effets) ; diffusion des contenus (encodage, mise en ligne).</t>
  </si>
  <si>
    <t>Former de futurs cadres des métiers de la culture liés au cinéma et à l'audiovisuel. Former des entrepreneurs culturels dans le domaine de l'image animée, capables de mettre en pratique des moyens techniques, artistiques, juridiques, et financiers intervenants dans un processus de production. Offrir une professionnalisation dans l'écriture, la réalisation et le montage de films documentaires à échelon international.</t>
  </si>
  <si>
    <t>INTITULE</t>
  </si>
  <si>
    <t>OBJECTIFS</t>
  </si>
  <si>
    <t>ENSEIGNEMENT SUPERIEUR POUR DE</t>
  </si>
  <si>
    <t>Coordonnées</t>
  </si>
  <si>
    <t>lmesguich@ecole-travelling.com</t>
  </si>
  <si>
    <t>c.rey@lidem.eu</t>
  </si>
  <si>
    <t>Michel BENBEN:  michel.benben@afpa.fr</t>
  </si>
  <si>
    <t xml:space="preserve">Christine REY: </t>
  </si>
  <si>
    <t xml:space="preserve">Laurent.MESGUICH : </t>
  </si>
  <si>
    <t>AV-SPECTACLE – ARTISANAT D’ART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</si>
</sst>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0.00"/>
    <numFmt numFmtId="165" formatCode="#,##0\ &quot;€&quot;"/>
  </numFmts>
  <fonts count="32"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name val="Arial"/>
      <family val="2"/>
    </font>
    <font>
      <b/>
      <sz val="9"/>
      <color theme="0"/>
      <name val="Arial"/>
      <family val="2"/>
    </font>
    <font>
      <b/>
      <sz val="9"/>
      <name val="Arial"/>
      <family val="2"/>
    </font>
    <font>
      <b/>
      <sz val="9"/>
      <color indexed="8"/>
      <name val="Arial"/>
      <family val="2"/>
    </font>
    <font>
      <b/>
      <sz val="9"/>
      <color rgb="FFFF0000"/>
      <name val="Arial"/>
      <family val="2"/>
    </font>
    <font>
      <sz val="9"/>
      <name val="Arial"/>
      <family val="2"/>
      <charset val="1"/>
    </font>
    <font>
      <sz val="9"/>
      <color indexed="8"/>
      <name val="Calibri"/>
      <family val="2"/>
    </font>
    <font>
      <sz val="9"/>
      <color theme="1"/>
      <name val="Calibri"/>
      <family val="2"/>
      <scheme val="minor"/>
    </font>
    <font>
      <b/>
      <sz val="9"/>
      <color theme="1"/>
      <name val="Calibri"/>
      <family val="2"/>
      <scheme val="minor"/>
    </font>
    <font>
      <sz val="9"/>
      <name val="Calibri"/>
      <family val="2"/>
      <scheme val="minor"/>
    </font>
    <font>
      <sz val="12"/>
      <color theme="1"/>
      <name val="Calibri"/>
      <family val="2"/>
      <scheme val="minor"/>
    </font>
    <font>
      <sz val="12"/>
      <name val="Calibri"/>
      <family val="2"/>
      <scheme val="minor"/>
    </font>
    <font>
      <b/>
      <sz val="11"/>
      <name val="Arial"/>
      <family val="2"/>
    </font>
  </fonts>
  <fills count="50">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66FF"/>
        <bgColor indexed="64"/>
      </patternFill>
    </fill>
    <fill>
      <patternFill patternType="solid">
        <fgColor rgb="FF00B0F0"/>
        <bgColor indexed="64"/>
      </patternFill>
    </fill>
    <fill>
      <patternFill patternType="solid">
        <fgColor theme="0"/>
        <bgColor indexed="64"/>
      </patternFill>
    </fill>
    <fill>
      <patternFill patternType="solid">
        <fgColor rgb="FF7030A0"/>
        <bgColor indexed="64"/>
      </patternFill>
    </fill>
    <fill>
      <patternFill patternType="solid">
        <fgColor theme="7" tint="0.39997558519241921"/>
        <bgColor indexed="64"/>
      </patternFill>
    </fill>
    <fill>
      <patternFill patternType="solid">
        <fgColor rgb="FFFF0000"/>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bgColor indexed="64"/>
      </patternFill>
    </fill>
    <fill>
      <patternFill patternType="solid">
        <fgColor theme="6"/>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s>
  <borders count="17">
    <border>
      <left/>
      <right/>
      <top/>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s>
  <cellStyleXfs count="51">
    <xf numFmtId="0" fontId="0" fillId="0" borderId="0"/>
    <xf numFmtId="0" fontId="3" fillId="0" borderId="0" applyNumberFormat="0" applyFill="0" applyBorder="0" applyAlignment="0" applyProtection="0"/>
    <xf numFmtId="0" fontId="4" fillId="0" borderId="3" applyNumberFormat="0" applyFill="0" applyAlignment="0" applyProtection="0"/>
    <xf numFmtId="0" fontId="5" fillId="0" borderId="4" applyNumberFormat="0" applyFill="0" applyAlignment="0" applyProtection="0"/>
    <xf numFmtId="0" fontId="6" fillId="0" borderId="5" applyNumberFormat="0" applyFill="0" applyAlignment="0" applyProtection="0"/>
    <xf numFmtId="0" fontId="6" fillId="0" borderId="0" applyNumberFormat="0" applyFill="0" applyBorder="0" applyAlignment="0" applyProtection="0"/>
    <xf numFmtId="0" fontId="7" fillId="11" borderId="0" applyNumberFormat="0" applyBorder="0" applyAlignment="0" applyProtection="0"/>
    <xf numFmtId="0" fontId="8" fillId="12" borderId="0" applyNumberFormat="0" applyBorder="0" applyAlignment="0" applyProtection="0"/>
    <xf numFmtId="0" fontId="9" fillId="13" borderId="0" applyNumberFormat="0" applyBorder="0" applyAlignment="0" applyProtection="0"/>
    <xf numFmtId="0" fontId="10" fillId="14" borderId="6" applyNumberFormat="0" applyAlignment="0" applyProtection="0"/>
    <xf numFmtId="0" fontId="11" fillId="15" borderId="7" applyNumberFormat="0" applyAlignment="0" applyProtection="0"/>
    <xf numFmtId="0" fontId="12" fillId="15" borderId="6" applyNumberFormat="0" applyAlignment="0" applyProtection="0"/>
    <xf numFmtId="0" fontId="13" fillId="0" borderId="8" applyNumberFormat="0" applyFill="0" applyAlignment="0" applyProtection="0"/>
    <xf numFmtId="0" fontId="14" fillId="16" borderId="9" applyNumberFormat="0" applyAlignment="0" applyProtection="0"/>
    <xf numFmtId="0" fontId="15" fillId="0" borderId="0" applyNumberFormat="0" applyFill="0" applyBorder="0" applyAlignment="0" applyProtection="0"/>
    <xf numFmtId="0" fontId="2" fillId="17" borderId="10" applyNumberFormat="0" applyFont="0" applyAlignment="0" applyProtection="0"/>
    <xf numFmtId="0" fontId="16" fillId="0" borderId="0" applyNumberFormat="0" applyFill="0" applyBorder="0" applyAlignment="0" applyProtection="0"/>
    <xf numFmtId="0" fontId="1" fillId="0" borderId="11" applyNumberFormat="0" applyFill="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17" fillId="41" borderId="0" applyNumberFormat="0" applyBorder="0" applyAlignment="0" applyProtection="0"/>
    <xf numFmtId="0" fontId="2" fillId="17" borderId="10" applyNumberFormat="0" applyFont="0" applyAlignment="0" applyProtection="0"/>
    <xf numFmtId="44" fontId="2" fillId="0" borderId="0" applyFont="0" applyFill="0" applyBorder="0" applyAlignment="0" applyProtection="0"/>
    <xf numFmtId="0" fontId="2" fillId="0" borderId="0"/>
    <xf numFmtId="0" fontId="18" fillId="0" borderId="0"/>
    <xf numFmtId="0" fontId="19" fillId="0" borderId="0"/>
    <xf numFmtId="0" fontId="2" fillId="0" borderId="0"/>
    <xf numFmtId="0" fontId="2" fillId="0" borderId="0"/>
    <xf numFmtId="0" fontId="19" fillId="0" borderId="0"/>
    <xf numFmtId="9" fontId="18" fillId="0" borderId="0" applyFont="0" applyFill="0" applyBorder="0" applyAlignment="0" applyProtection="0"/>
  </cellStyleXfs>
  <cellXfs count="123">
    <xf numFmtId="0" fontId="0" fillId="0" borderId="0" xfId="0"/>
    <xf numFmtId="2" fontId="20" fillId="7" borderId="2" xfId="0" applyNumberFormat="1" applyFont="1" applyFill="1" applyBorder="1" applyAlignment="1">
      <alignment horizontal="center" vertical="center" wrapText="1"/>
    </xf>
    <xf numFmtId="2" fontId="21" fillId="0" borderId="1" xfId="0" applyNumberFormat="1" applyFont="1" applyFill="1" applyBorder="1" applyAlignment="1" applyProtection="1">
      <alignment horizontal="center" vertical="center" wrapText="1"/>
      <protection locked="0"/>
    </xf>
    <xf numFmtId="2" fontId="21" fillId="3" borderId="1" xfId="0" applyNumberFormat="1" applyFont="1" applyFill="1" applyBorder="1" applyAlignment="1" applyProtection="1">
      <alignment horizontal="center" vertical="center" wrapText="1"/>
      <protection locked="0"/>
    </xf>
    <xf numFmtId="2" fontId="20" fillId="4" borderId="1" xfId="0" applyNumberFormat="1" applyFont="1" applyFill="1" applyBorder="1" applyAlignment="1">
      <alignment horizontal="center" vertical="center" wrapText="1"/>
    </xf>
    <xf numFmtId="2" fontId="21" fillId="3" borderId="1" xfId="0" applyNumberFormat="1" applyFont="1" applyFill="1" applyBorder="1" applyAlignment="1">
      <alignment horizontal="center" vertical="center" wrapText="1"/>
    </xf>
    <xf numFmtId="2" fontId="20" fillId="2" borderId="1" xfId="0" applyNumberFormat="1" applyFont="1" applyFill="1" applyBorder="1" applyAlignment="1">
      <alignment horizontal="center" vertical="center" wrapText="1"/>
    </xf>
    <xf numFmtId="2" fontId="20" fillId="5" borderId="1" xfId="0" applyNumberFormat="1" applyFont="1" applyFill="1" applyBorder="1" applyAlignment="1">
      <alignment horizontal="center" vertical="center" wrapText="1"/>
    </xf>
    <xf numFmtId="2" fontId="20" fillId="8" borderId="1" xfId="0" applyNumberFormat="1" applyFont="1" applyFill="1" applyBorder="1" applyAlignment="1">
      <alignment horizontal="center" vertical="center" wrapText="1"/>
    </xf>
    <xf numFmtId="3" fontId="20" fillId="8" borderId="1" xfId="0" applyNumberFormat="1" applyFont="1" applyFill="1" applyBorder="1" applyAlignment="1">
      <alignment horizontal="center" vertical="center" wrapText="1"/>
    </xf>
    <xf numFmtId="1" fontId="20" fillId="8" borderId="1" xfId="0" applyNumberFormat="1" applyFont="1" applyFill="1" applyBorder="1" applyAlignment="1">
      <alignment horizontal="center" vertical="center" wrapText="1"/>
    </xf>
    <xf numFmtId="2" fontId="20" fillId="5" borderId="0" xfId="0" applyNumberFormat="1" applyFont="1" applyFill="1" applyAlignment="1" applyProtection="1">
      <alignment horizontal="center" vertical="center" wrapText="1"/>
      <protection locked="0"/>
    </xf>
    <xf numFmtId="2" fontId="24" fillId="0" borderId="0" xfId="0" applyNumberFormat="1" applyFont="1" applyFill="1" applyAlignment="1" applyProtection="1">
      <alignment horizontal="center" vertical="center" wrapText="1"/>
      <protection locked="0"/>
    </xf>
    <xf numFmtId="0" fontId="25" fillId="0" borderId="0" xfId="0" applyFont="1" applyAlignment="1">
      <alignment horizontal="center" vertical="center"/>
    </xf>
    <xf numFmtId="0" fontId="25" fillId="2" borderId="0" xfId="0" applyFont="1" applyFill="1" applyAlignment="1">
      <alignment horizontal="center" vertical="center"/>
    </xf>
    <xf numFmtId="0" fontId="25" fillId="3" borderId="0" xfId="0" applyFont="1" applyFill="1" applyAlignment="1">
      <alignment horizontal="center" vertical="center"/>
    </xf>
    <xf numFmtId="0" fontId="25" fillId="3" borderId="0" xfId="0" applyFont="1" applyFill="1" applyAlignment="1">
      <alignment horizontal="center" vertical="center" wrapText="1"/>
    </xf>
    <xf numFmtId="0" fontId="25" fillId="0" borderId="0" xfId="0" applyFont="1" applyAlignment="1">
      <alignment horizontal="center" vertical="center" wrapText="1"/>
    </xf>
    <xf numFmtId="164" fontId="25" fillId="0" borderId="0" xfId="0" applyNumberFormat="1" applyFont="1" applyAlignment="1">
      <alignment horizontal="center" vertical="center"/>
    </xf>
    <xf numFmtId="165" fontId="25" fillId="0" borderId="0" xfId="0" applyNumberFormat="1" applyFont="1" applyAlignment="1">
      <alignment horizontal="center" vertical="center" wrapText="1"/>
    </xf>
    <xf numFmtId="0" fontId="26" fillId="3" borderId="0" xfId="0" applyFont="1" applyFill="1" applyAlignment="1"/>
    <xf numFmtId="0" fontId="26" fillId="0" borderId="0" xfId="0" applyFont="1" applyAlignment="1"/>
    <xf numFmtId="0" fontId="25" fillId="6" borderId="0" xfId="0" applyFont="1" applyFill="1" applyAlignment="1">
      <alignment horizontal="center" vertical="center"/>
    </xf>
    <xf numFmtId="165" fontId="26" fillId="0" borderId="0" xfId="0" applyNumberFormat="1" applyFont="1" applyAlignment="1"/>
    <xf numFmtId="3" fontId="26" fillId="0" borderId="0" xfId="0" applyNumberFormat="1" applyFont="1" applyAlignment="1"/>
    <xf numFmtId="1" fontId="26" fillId="0" borderId="0" xfId="0" applyNumberFormat="1" applyFont="1" applyAlignment="1"/>
    <xf numFmtId="0" fontId="26" fillId="6" borderId="0" xfId="0" applyFont="1" applyFill="1" applyAlignment="1"/>
    <xf numFmtId="0" fontId="26" fillId="6" borderId="0" xfId="0" applyFont="1" applyFill="1" applyAlignment="1">
      <alignment wrapText="1"/>
    </xf>
    <xf numFmtId="0" fontId="26" fillId="10" borderId="0" xfId="0" applyFont="1" applyFill="1" applyAlignment="1"/>
    <xf numFmtId="0" fontId="26" fillId="2" borderId="0" xfId="0" applyFont="1" applyFill="1" applyAlignment="1"/>
    <xf numFmtId="0" fontId="26" fillId="0" borderId="0" xfId="0" applyFont="1" applyAlignment="1">
      <alignment wrapText="1"/>
    </xf>
    <xf numFmtId="165" fontId="26" fillId="6" borderId="0" xfId="0" applyNumberFormat="1" applyFont="1" applyFill="1" applyAlignment="1"/>
    <xf numFmtId="0" fontId="26" fillId="3" borderId="0" xfId="0" applyFont="1" applyFill="1" applyAlignment="1">
      <alignment wrapText="1"/>
    </xf>
    <xf numFmtId="0" fontId="26" fillId="0" borderId="0" xfId="0" applyFont="1" applyAlignment="1">
      <alignment horizontal="left" wrapText="1"/>
    </xf>
    <xf numFmtId="0" fontId="26" fillId="42" borderId="0" xfId="0" applyFont="1" applyFill="1" applyAlignment="1"/>
    <xf numFmtId="0" fontId="26" fillId="43" borderId="0" xfId="0" applyFont="1" applyFill="1" applyAlignment="1"/>
    <xf numFmtId="0" fontId="27" fillId="3" borderId="0" xfId="0" applyFont="1" applyFill="1" applyAlignment="1"/>
    <xf numFmtId="0" fontId="26" fillId="46" borderId="0" xfId="0" applyFont="1" applyFill="1" applyAlignment="1"/>
    <xf numFmtId="0" fontId="26" fillId="6" borderId="0" xfId="0" applyFont="1" applyFill="1" applyAlignment="1">
      <alignment horizontal="center"/>
    </xf>
    <xf numFmtId="3" fontId="20" fillId="4" borderId="1" xfId="0" applyNumberFormat="1" applyFont="1" applyFill="1" applyBorder="1" applyAlignment="1">
      <alignment horizontal="center" vertical="center" wrapText="1"/>
    </xf>
    <xf numFmtId="3" fontId="25" fillId="0" borderId="0" xfId="0" applyNumberFormat="1" applyFont="1" applyAlignment="1">
      <alignment horizontal="center" vertical="center"/>
    </xf>
    <xf numFmtId="165" fontId="26" fillId="44" borderId="0" xfId="0" applyNumberFormat="1" applyFont="1" applyFill="1" applyAlignment="1"/>
    <xf numFmtId="165" fontId="26" fillId="0" borderId="0" xfId="0" applyNumberFormat="1" applyFont="1" applyFill="1" applyAlignment="1"/>
    <xf numFmtId="0" fontId="28" fillId="2" borderId="0" xfId="0" applyFont="1" applyFill="1" applyAlignment="1"/>
    <xf numFmtId="0" fontId="20" fillId="8" borderId="1" xfId="0" applyNumberFormat="1" applyFont="1" applyFill="1" applyBorder="1" applyAlignment="1">
      <alignment horizontal="center" vertical="center" wrapText="1"/>
    </xf>
    <xf numFmtId="0" fontId="26" fillId="44" borderId="0" xfId="0" applyNumberFormat="1" applyFont="1" applyFill="1" applyAlignment="1"/>
    <xf numFmtId="0" fontId="26" fillId="0" borderId="0" xfId="0" applyNumberFormat="1" applyFont="1" applyAlignment="1"/>
    <xf numFmtId="0" fontId="25" fillId="9" borderId="0" xfId="0" applyFont="1" applyFill="1" applyAlignment="1">
      <alignment horizontal="center" vertical="center"/>
    </xf>
    <xf numFmtId="164" fontId="25" fillId="48" borderId="0" xfId="0" applyNumberFormat="1" applyFont="1" applyFill="1" applyAlignment="1">
      <alignment horizontal="center" vertical="center"/>
    </xf>
    <xf numFmtId="0" fontId="25" fillId="47" borderId="0" xfId="0" applyFont="1" applyFill="1" applyAlignment="1">
      <alignment horizontal="center" vertical="center" wrapText="1"/>
    </xf>
    <xf numFmtId="0" fontId="25" fillId="48" borderId="0" xfId="0" applyFont="1" applyFill="1" applyAlignment="1">
      <alignment horizontal="center" vertical="center" wrapText="1"/>
    </xf>
    <xf numFmtId="0" fontId="25" fillId="45" borderId="0" xfId="0" applyFont="1" applyFill="1" applyAlignment="1">
      <alignment horizontal="center" vertical="center" wrapText="1"/>
    </xf>
    <xf numFmtId="0" fontId="0" fillId="0" borderId="0" xfId="0" applyFont="1" applyAlignment="1">
      <alignment wrapText="1"/>
    </xf>
    <xf numFmtId="2" fontId="31" fillId="0" borderId="0" xfId="0" applyNumberFormat="1" applyFont="1" applyFill="1" applyAlignment="1" applyProtection="1">
      <alignment horizontal="center" vertical="center" wrapText="1"/>
      <protection locked="0"/>
    </xf>
    <xf numFmtId="0" fontId="28" fillId="0" borderId="0" xfId="0" applyFont="1" applyFill="1" applyBorder="1" applyAlignment="1">
      <alignment horizontal="center" vertical="top" wrapText="1"/>
    </xf>
    <xf numFmtId="164" fontId="25" fillId="0" borderId="0" xfId="0" applyNumberFormat="1" applyFont="1" applyAlignment="1">
      <alignment horizontal="center" vertical="center" wrapText="1"/>
    </xf>
    <xf numFmtId="3" fontId="25" fillId="0" borderId="0" xfId="0" applyNumberFormat="1" applyFont="1" applyAlignment="1">
      <alignment horizontal="center" vertical="center" wrapText="1"/>
    </xf>
    <xf numFmtId="0" fontId="25" fillId="6" borderId="0" xfId="0" applyFont="1" applyFill="1" applyAlignment="1">
      <alignment horizontal="center" vertical="center" wrapText="1"/>
    </xf>
    <xf numFmtId="165" fontId="26" fillId="6" borderId="0" xfId="0" applyNumberFormat="1" applyFont="1" applyFill="1" applyAlignment="1">
      <alignment wrapText="1"/>
    </xf>
    <xf numFmtId="165" fontId="26" fillId="0" borderId="0" xfId="0" applyNumberFormat="1" applyFont="1" applyAlignment="1">
      <alignment wrapText="1"/>
    </xf>
    <xf numFmtId="165" fontId="26" fillId="44" borderId="0" xfId="0" applyNumberFormat="1" applyFont="1" applyFill="1" applyAlignment="1">
      <alignment wrapText="1"/>
    </xf>
    <xf numFmtId="3" fontId="26" fillId="0" borderId="0" xfId="0" applyNumberFormat="1" applyFont="1" applyAlignment="1">
      <alignment wrapText="1"/>
    </xf>
    <xf numFmtId="0" fontId="26" fillId="44" borderId="0" xfId="0" applyNumberFormat="1" applyFont="1" applyFill="1" applyAlignment="1">
      <alignment wrapText="1"/>
    </xf>
    <xf numFmtId="1" fontId="26" fillId="0" borderId="0" xfId="0" applyNumberFormat="1" applyFont="1" applyAlignment="1">
      <alignment wrapText="1"/>
    </xf>
    <xf numFmtId="0" fontId="26" fillId="6" borderId="0" xfId="0" applyFont="1" applyFill="1" applyAlignment="1">
      <alignment horizontal="center" wrapText="1"/>
    </xf>
    <xf numFmtId="0" fontId="26" fillId="0" borderId="0" xfId="0" applyNumberFormat="1" applyFont="1" applyAlignment="1">
      <alignment wrapText="1"/>
    </xf>
    <xf numFmtId="0" fontId="25" fillId="2" borderId="0" xfId="0" applyFont="1" applyFill="1" applyAlignment="1">
      <alignment horizontal="center" vertical="center" wrapText="1"/>
    </xf>
    <xf numFmtId="2" fontId="20" fillId="7" borderId="2" xfId="0" applyNumberFormat="1" applyFont="1" applyFill="1" applyBorder="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vertical="center" wrapText="1"/>
    </xf>
    <xf numFmtId="0" fontId="25" fillId="0" borderId="0" xfId="0" applyFont="1" applyAlignment="1">
      <alignment horizontal="left" vertical="center"/>
    </xf>
    <xf numFmtId="0" fontId="26" fillId="0" borderId="0" xfId="0" applyFont="1" applyAlignment="1">
      <alignment vertical="center"/>
    </xf>
    <xf numFmtId="0" fontId="26" fillId="0" borderId="0" xfId="0" applyFont="1" applyAlignment="1">
      <alignment vertical="center" wrapText="1"/>
    </xf>
    <xf numFmtId="0" fontId="26" fillId="6" borderId="0" xfId="0" applyFont="1" applyFill="1" applyAlignment="1">
      <alignment vertical="center" wrapText="1"/>
    </xf>
    <xf numFmtId="0" fontId="29" fillId="0" borderId="0" xfId="0" applyFont="1" applyAlignment="1">
      <alignment vertical="center" wrapText="1"/>
    </xf>
    <xf numFmtId="0" fontId="26" fillId="0" borderId="0" xfId="0" applyFont="1" applyAlignment="1">
      <alignment horizontal="left" vertical="center" wrapText="1"/>
    </xf>
    <xf numFmtId="0" fontId="30" fillId="0" borderId="2" xfId="0" applyFont="1" applyFill="1" applyBorder="1" applyAlignment="1">
      <alignment horizontal="left" vertical="center" wrapText="1"/>
    </xf>
    <xf numFmtId="0" fontId="28" fillId="0" borderId="2" xfId="0" applyFont="1" applyFill="1" applyBorder="1" applyAlignment="1">
      <alignment vertical="center" wrapText="1"/>
    </xf>
    <xf numFmtId="0" fontId="28" fillId="0" borderId="13"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9" fillId="0" borderId="0" xfId="0" applyFont="1" applyAlignment="1">
      <alignment horizontal="left" vertical="center" wrapText="1"/>
    </xf>
    <xf numFmtId="0" fontId="28" fillId="0" borderId="12" xfId="0" applyFont="1" applyFill="1" applyBorder="1" applyAlignment="1">
      <alignment horizontal="center" vertical="center" wrapText="1"/>
    </xf>
    <xf numFmtId="2" fontId="21" fillId="3" borderId="14" xfId="0" applyNumberFormat="1" applyFont="1" applyFill="1" applyBorder="1" applyAlignment="1" applyProtection="1">
      <alignment horizontal="center" vertical="center" wrapText="1"/>
      <protection locked="0"/>
    </xf>
    <xf numFmtId="2" fontId="21" fillId="0" borderId="14" xfId="0" applyNumberFormat="1" applyFont="1" applyFill="1" applyBorder="1" applyAlignment="1" applyProtection="1">
      <alignment horizontal="center" vertical="center" wrapText="1"/>
      <protection locked="0"/>
    </xf>
    <xf numFmtId="2" fontId="20" fillId="4" borderId="14" xfId="0" applyNumberFormat="1" applyFont="1" applyFill="1" applyBorder="1" applyAlignment="1">
      <alignment horizontal="center" vertical="center" wrapText="1"/>
    </xf>
    <xf numFmtId="2" fontId="20" fillId="5" borderId="14" xfId="0" applyNumberFormat="1" applyFont="1" applyFill="1" applyBorder="1" applyAlignment="1">
      <alignment horizontal="center" vertical="center" wrapText="1"/>
    </xf>
    <xf numFmtId="2" fontId="21" fillId="3" borderId="15" xfId="0" applyNumberFormat="1" applyFont="1" applyFill="1" applyBorder="1" applyAlignment="1" applyProtection="1">
      <alignment horizontal="center" vertical="center" wrapText="1"/>
      <protection locked="0"/>
    </xf>
    <xf numFmtId="2" fontId="21" fillId="0" borderId="16" xfId="0" applyNumberFormat="1" applyFont="1" applyFill="1" applyBorder="1" applyAlignment="1" applyProtection="1">
      <alignment horizontal="center" vertical="center" wrapText="1"/>
      <protection locked="0"/>
    </xf>
    <xf numFmtId="2" fontId="21" fillId="0" borderId="15" xfId="0" applyNumberFormat="1" applyFont="1" applyFill="1" applyBorder="1" applyAlignment="1" applyProtection="1">
      <alignment horizontal="center" vertical="center" wrapText="1"/>
      <protection locked="0"/>
    </xf>
    <xf numFmtId="2" fontId="21" fillId="0" borderId="15" xfId="0" applyNumberFormat="1" applyFont="1" applyBorder="1" applyAlignment="1">
      <alignment horizontal="center" vertical="center" wrapText="1"/>
    </xf>
    <xf numFmtId="2" fontId="21" fillId="3" borderId="15" xfId="0" applyNumberFormat="1" applyFont="1" applyFill="1" applyBorder="1" applyAlignment="1">
      <alignment horizontal="center" vertical="center" wrapText="1"/>
    </xf>
    <xf numFmtId="2" fontId="20" fillId="8" borderId="15" xfId="0" applyNumberFormat="1" applyFont="1" applyFill="1" applyBorder="1" applyAlignment="1">
      <alignment horizontal="center" vertical="center" wrapText="1"/>
    </xf>
    <xf numFmtId="2" fontId="21" fillId="6" borderId="2" xfId="0" applyNumberFormat="1" applyFont="1" applyFill="1" applyBorder="1" applyAlignment="1" applyProtection="1">
      <alignment horizontal="center" vertical="center" wrapText="1"/>
      <protection locked="0"/>
    </xf>
    <xf numFmtId="2" fontId="21" fillId="0" borderId="2" xfId="0" applyNumberFormat="1" applyFont="1" applyFill="1" applyBorder="1" applyAlignment="1" applyProtection="1">
      <alignment horizontal="center" vertical="center" wrapText="1"/>
      <protection locked="0"/>
    </xf>
    <xf numFmtId="2" fontId="21" fillId="0" borderId="2" xfId="0" applyNumberFormat="1" applyFont="1" applyFill="1" applyBorder="1" applyAlignment="1" applyProtection="1">
      <alignment vertical="center" wrapText="1"/>
      <protection locked="0"/>
    </xf>
    <xf numFmtId="2" fontId="22" fillId="0" borderId="2" xfId="0" applyNumberFormat="1" applyFont="1" applyFill="1" applyBorder="1" applyAlignment="1" applyProtection="1">
      <alignment horizontal="center" vertical="center" wrapText="1"/>
      <protection locked="0"/>
    </xf>
    <xf numFmtId="2" fontId="21" fillId="0" borderId="2" xfId="0" applyNumberFormat="1" applyFont="1" applyFill="1" applyBorder="1" applyAlignment="1" applyProtection="1">
      <alignment horizontal="left" vertical="center" wrapText="1"/>
      <protection locked="0"/>
    </xf>
    <xf numFmtId="2" fontId="21" fillId="0" borderId="2" xfId="0" applyNumberFormat="1" applyFont="1" applyBorder="1" applyAlignment="1">
      <alignment horizontal="center" vertical="center" wrapText="1"/>
    </xf>
    <xf numFmtId="2" fontId="21" fillId="6" borderId="2" xfId="0" applyNumberFormat="1" applyFont="1" applyFill="1" applyBorder="1" applyAlignment="1">
      <alignment horizontal="center" vertical="center" wrapText="1"/>
    </xf>
    <xf numFmtId="0" fontId="25" fillId="49" borderId="2" xfId="0" applyFont="1" applyFill="1" applyBorder="1" applyAlignment="1">
      <alignment horizontal="center" vertical="center" wrapText="1"/>
    </xf>
    <xf numFmtId="0" fontId="25" fillId="49" borderId="2" xfId="0" applyFont="1" applyFill="1" applyBorder="1" applyAlignment="1">
      <alignment vertical="center" wrapText="1"/>
    </xf>
    <xf numFmtId="0" fontId="25" fillId="49" borderId="2" xfId="0" applyFont="1" applyFill="1" applyBorder="1" applyAlignment="1">
      <alignment horizontal="center" vertical="center"/>
    </xf>
    <xf numFmtId="0" fontId="25" fillId="49" borderId="2" xfId="0" applyFont="1" applyFill="1" applyBorder="1" applyAlignment="1">
      <alignment horizontal="left" vertical="center" wrapText="1"/>
    </xf>
    <xf numFmtId="0" fontId="25" fillId="49" borderId="2" xfId="0" applyFont="1" applyFill="1" applyBorder="1" applyAlignment="1">
      <alignment horizontal="left" vertical="center"/>
    </xf>
    <xf numFmtId="0" fontId="26" fillId="49" borderId="2" xfId="0" applyFont="1" applyFill="1" applyBorder="1" applyAlignment="1">
      <alignment vertical="center"/>
    </xf>
    <xf numFmtId="0" fontId="25" fillId="6" borderId="2" xfId="0" applyFont="1" applyFill="1" applyBorder="1" applyAlignment="1">
      <alignment horizontal="center" vertical="center" wrapText="1"/>
    </xf>
    <xf numFmtId="0" fontId="25" fillId="47" borderId="2" xfId="0" applyFont="1" applyFill="1" applyBorder="1" applyAlignment="1">
      <alignment horizontal="center" vertical="center" wrapText="1"/>
    </xf>
    <xf numFmtId="0" fontId="25" fillId="0" borderId="2" xfId="0" applyFont="1" applyBorder="1" applyAlignment="1">
      <alignment horizontal="center" vertical="center" wrapText="1"/>
    </xf>
    <xf numFmtId="0" fontId="25" fillId="47" borderId="2" xfId="0" applyFont="1" applyFill="1" applyBorder="1" applyAlignment="1">
      <alignment vertical="center" wrapText="1"/>
    </xf>
    <xf numFmtId="0" fontId="25" fillId="0" borderId="2" xfId="0" applyFont="1" applyBorder="1" applyAlignment="1">
      <alignment horizontal="left" vertical="center" wrapText="1"/>
    </xf>
    <xf numFmtId="0" fontId="25" fillId="47" borderId="2" xfId="0" applyFont="1" applyFill="1" applyBorder="1" applyAlignment="1">
      <alignment horizontal="left" vertical="center" wrapText="1"/>
    </xf>
    <xf numFmtId="0" fontId="26" fillId="47" borderId="2" xfId="0" applyFont="1" applyFill="1" applyBorder="1" applyAlignment="1">
      <alignment vertical="center" wrapText="1"/>
    </xf>
    <xf numFmtId="0" fontId="25" fillId="45" borderId="2" xfId="0" applyFont="1" applyFill="1" applyBorder="1" applyAlignment="1">
      <alignment horizontal="center" vertical="center" wrapText="1"/>
    </xf>
    <xf numFmtId="0" fontId="25" fillId="45" borderId="2" xfId="0" applyFont="1" applyFill="1" applyBorder="1" applyAlignment="1">
      <alignment vertical="center" wrapText="1"/>
    </xf>
    <xf numFmtId="0" fontId="25" fillId="48" borderId="2" xfId="0" applyFont="1" applyFill="1" applyBorder="1" applyAlignment="1">
      <alignment horizontal="center" vertical="center" wrapText="1"/>
    </xf>
    <xf numFmtId="0" fontId="25" fillId="48" borderId="2" xfId="0" applyFont="1" applyFill="1" applyBorder="1" applyAlignment="1">
      <alignment vertical="center" wrapText="1"/>
    </xf>
    <xf numFmtId="0" fontId="25" fillId="45" borderId="2" xfId="0" applyFont="1" applyFill="1" applyBorder="1" applyAlignment="1">
      <alignment horizontal="left" vertical="center" wrapText="1"/>
    </xf>
    <xf numFmtId="0" fontId="25" fillId="48" borderId="2" xfId="0" applyFont="1" applyFill="1" applyBorder="1" applyAlignment="1">
      <alignment horizontal="left" vertical="center" wrapText="1"/>
    </xf>
    <xf numFmtId="0" fontId="26" fillId="49" borderId="2" xfId="0" applyFont="1" applyFill="1" applyBorder="1" applyAlignment="1">
      <alignment vertical="center" wrapText="1"/>
    </xf>
    <xf numFmtId="0" fontId="26" fillId="45" borderId="2" xfId="0" applyFont="1" applyFill="1" applyBorder="1" applyAlignment="1">
      <alignment vertical="center" wrapText="1"/>
    </xf>
    <xf numFmtId="0" fontId="26" fillId="48" borderId="2" xfId="0" applyFont="1" applyFill="1" applyBorder="1" applyAlignment="1">
      <alignment vertical="center" wrapText="1"/>
    </xf>
    <xf numFmtId="0" fontId="27" fillId="48" borderId="2" xfId="0" applyFont="1" applyFill="1" applyBorder="1" applyAlignment="1">
      <alignment vertical="center" wrapText="1"/>
    </xf>
    <xf numFmtId="0" fontId="27" fillId="49" borderId="2" xfId="0" applyFont="1" applyFill="1" applyBorder="1" applyAlignment="1">
      <alignment vertical="center"/>
    </xf>
  </cellXfs>
  <cellStyles count="51">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xfId="15" builtinId="10" customBuiltin="1"/>
    <cellStyle name="Commentaire 2" xfId="42"/>
    <cellStyle name="Entrée" xfId="9" builtinId="20" customBuiltin="1"/>
    <cellStyle name="Insatisfaisant" xfId="7" builtinId="27" customBuiltin="1"/>
    <cellStyle name="Monétaire 2" xfId="43"/>
    <cellStyle name="Neutre" xfId="8" builtinId="28" customBuiltin="1"/>
    <cellStyle name="Normal" xfId="0" builtinId="0"/>
    <cellStyle name="Normal 2" xfId="44"/>
    <cellStyle name="Normal 3" xfId="45"/>
    <cellStyle name="Normal 4" xfId="46"/>
    <cellStyle name="Normal 4 2" xfId="47"/>
    <cellStyle name="Normal 5" xfId="48"/>
    <cellStyle name="Normal 6" xfId="49"/>
    <cellStyle name="Pourcentage 2" xfId="50"/>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sheetPr>
  <dimension ref="A1:BI152"/>
  <sheetViews>
    <sheetView tabSelected="1" topLeftCell="M1" zoomScale="90" zoomScaleNormal="90" workbookViewId="0">
      <selection activeCell="BK16" sqref="BK16"/>
    </sheetView>
  </sheetViews>
  <sheetFormatPr baseColWidth="10" defaultColWidth="35" defaultRowHeight="12" x14ac:dyDescent="0.2"/>
  <cols>
    <col min="1" max="1" width="12.140625" style="30" hidden="1" customWidth="1"/>
    <col min="2" max="2" width="54.85546875" style="33" hidden="1" customWidth="1"/>
    <col min="3" max="3" width="16.7109375" style="30" hidden="1" customWidth="1"/>
    <col min="4" max="4" width="18.42578125" style="30" hidden="1" customWidth="1"/>
    <col min="5" max="5" width="14.7109375" style="30" hidden="1" customWidth="1"/>
    <col min="6" max="6" width="9.28515625" style="32" hidden="1" customWidth="1"/>
    <col min="7" max="7" width="9.42578125" style="32" hidden="1" customWidth="1"/>
    <col min="8" max="8" width="15.5703125" style="73" hidden="1" customWidth="1"/>
    <col min="9" max="9" width="40.28515625" style="32" hidden="1" customWidth="1"/>
    <col min="10" max="10" width="38.7109375" style="30" hidden="1" customWidth="1"/>
    <col min="11" max="11" width="7.42578125" style="30" hidden="1" customWidth="1"/>
    <col min="12" max="12" width="7.85546875" style="30" hidden="1" customWidth="1"/>
    <col min="13" max="13" width="25.42578125" style="72" customWidth="1"/>
    <col min="14" max="14" width="23.140625" style="72" hidden="1" customWidth="1"/>
    <col min="15" max="15" width="36.5703125" style="72" customWidth="1"/>
    <col min="16" max="16" width="15" style="72" bestFit="1" customWidth="1"/>
    <col min="17" max="17" width="31" style="75" customWidth="1"/>
    <col min="18" max="18" width="6" style="30" hidden="1" customWidth="1"/>
    <col min="19" max="19" width="17.85546875" style="75" customWidth="1"/>
    <col min="20" max="24" width="10.140625" style="30" hidden="1" customWidth="1"/>
    <col min="25" max="25" width="10.140625" style="73" customWidth="1"/>
    <col min="26" max="26" width="10.140625" style="30" hidden="1" customWidth="1"/>
    <col min="27" max="28" width="10.140625" style="72" customWidth="1"/>
    <col min="29" max="30" width="10.140625" style="30" hidden="1" customWidth="1"/>
    <col min="31" max="31" width="10.7109375" style="30" hidden="1" customWidth="1"/>
    <col min="32" max="32" width="12.28515625" style="73" customWidth="1"/>
    <col min="33" max="33" width="10.7109375" style="32" hidden="1" customWidth="1"/>
    <col min="34" max="34" width="10.7109375" style="61" hidden="1" customWidth="1"/>
    <col min="35" max="41" width="10.7109375" style="30" hidden="1" customWidth="1"/>
    <col min="42" max="42" width="10.7109375" style="32" hidden="1" customWidth="1"/>
    <col min="43" max="44" width="10.7109375" style="27" hidden="1" customWidth="1"/>
    <col min="45" max="45" width="13" style="73" customWidth="1"/>
    <col min="46" max="51" width="10.7109375" style="30" hidden="1" customWidth="1"/>
    <col min="52" max="53" width="10.7109375" style="61" hidden="1" customWidth="1"/>
    <col min="54" max="54" width="10.7109375" style="65" hidden="1" customWidth="1"/>
    <col min="55" max="55" width="10.7109375" style="63" hidden="1" customWidth="1"/>
    <col min="56" max="56" width="18.7109375" style="64" hidden="1" customWidth="1"/>
    <col min="57" max="57" width="13.28515625" style="27" hidden="1" customWidth="1"/>
    <col min="58" max="58" width="25.85546875" style="32" hidden="1" customWidth="1"/>
    <col min="59" max="59" width="35" style="30" hidden="1" customWidth="1"/>
    <col min="60" max="60" width="24.85546875" style="30" hidden="1" customWidth="1"/>
    <col min="61" max="61" width="37.5703125" style="30" hidden="1" customWidth="1"/>
    <col min="62" max="62" width="15.42578125" style="72" customWidth="1"/>
    <col min="63" max="63" width="13.85546875" style="72" customWidth="1"/>
    <col min="64" max="16384" width="35" style="72"/>
  </cols>
  <sheetData>
    <row r="1" spans="1:61" s="12" customFormat="1" ht="72.75" thickBot="1" x14ac:dyDescent="0.3">
      <c r="A1" s="1" t="s">
        <v>449</v>
      </c>
      <c r="B1" s="67" t="s">
        <v>507</v>
      </c>
      <c r="C1" s="2" t="s">
        <v>0</v>
      </c>
      <c r="D1" s="2" t="s">
        <v>1</v>
      </c>
      <c r="E1" s="2" t="s">
        <v>2</v>
      </c>
      <c r="F1" s="3" t="s">
        <v>429</v>
      </c>
      <c r="G1" s="82" t="s">
        <v>431</v>
      </c>
      <c r="H1" s="92" t="s">
        <v>433</v>
      </c>
      <c r="I1" s="86" t="s">
        <v>434</v>
      </c>
      <c r="J1" s="2" t="s">
        <v>435</v>
      </c>
      <c r="K1" s="2" t="s">
        <v>3</v>
      </c>
      <c r="L1" s="83" t="s">
        <v>4</v>
      </c>
      <c r="M1" s="93" t="s">
        <v>730</v>
      </c>
      <c r="N1" s="93" t="s">
        <v>5</v>
      </c>
      <c r="O1" s="94" t="s">
        <v>731</v>
      </c>
      <c r="P1" s="95" t="s">
        <v>6</v>
      </c>
      <c r="Q1" s="96" t="s">
        <v>7</v>
      </c>
      <c r="R1" s="87" t="s">
        <v>8</v>
      </c>
      <c r="S1" s="96" t="s">
        <v>9</v>
      </c>
      <c r="T1" s="88" t="s">
        <v>10</v>
      </c>
      <c r="U1" s="2" t="s">
        <v>11</v>
      </c>
      <c r="V1" s="2" t="s">
        <v>12</v>
      </c>
      <c r="W1" s="2" t="s">
        <v>436</v>
      </c>
      <c r="X1" s="83" t="s">
        <v>13</v>
      </c>
      <c r="Y1" s="92" t="s">
        <v>14</v>
      </c>
      <c r="Z1" s="87" t="s">
        <v>15</v>
      </c>
      <c r="AA1" s="97" t="s">
        <v>16</v>
      </c>
      <c r="AB1" s="97" t="s">
        <v>21</v>
      </c>
      <c r="AC1" s="89" t="s">
        <v>23</v>
      </c>
      <c r="AD1" s="4" t="s">
        <v>437</v>
      </c>
      <c r="AE1" s="84" t="s">
        <v>438</v>
      </c>
      <c r="AF1" s="98" t="s">
        <v>725</v>
      </c>
      <c r="AG1" s="90" t="s">
        <v>439</v>
      </c>
      <c r="AH1" s="39" t="s">
        <v>727</v>
      </c>
      <c r="AI1" s="4" t="s">
        <v>440</v>
      </c>
      <c r="AJ1" s="6" t="s">
        <v>441</v>
      </c>
      <c r="AK1" s="6" t="s">
        <v>442</v>
      </c>
      <c r="AL1" s="6" t="s">
        <v>443</v>
      </c>
      <c r="AM1" s="6" t="s">
        <v>444</v>
      </c>
      <c r="AN1" s="6" t="s">
        <v>445</v>
      </c>
      <c r="AO1" s="7" t="s">
        <v>726</v>
      </c>
      <c r="AP1" s="5" t="s">
        <v>446</v>
      </c>
      <c r="AQ1" s="7" t="s">
        <v>447</v>
      </c>
      <c r="AR1" s="85" t="s">
        <v>448</v>
      </c>
      <c r="AS1" s="98" t="s">
        <v>659</v>
      </c>
      <c r="AT1" s="91" t="s">
        <v>654</v>
      </c>
      <c r="AU1" s="8" t="s">
        <v>655</v>
      </c>
      <c r="AV1" s="8" t="s">
        <v>682</v>
      </c>
      <c r="AW1" s="8" t="s">
        <v>656</v>
      </c>
      <c r="AX1" s="8" t="s">
        <v>657</v>
      </c>
      <c r="AY1" s="8" t="s">
        <v>683</v>
      </c>
      <c r="AZ1" s="9" t="s">
        <v>661</v>
      </c>
      <c r="BA1" s="9" t="s">
        <v>660</v>
      </c>
      <c r="BB1" s="44" t="s">
        <v>684</v>
      </c>
      <c r="BC1" s="10" t="s">
        <v>658</v>
      </c>
      <c r="BD1" s="11" t="s">
        <v>662</v>
      </c>
      <c r="BE1" s="11" t="s">
        <v>663</v>
      </c>
      <c r="BF1" s="5" t="s">
        <v>665</v>
      </c>
      <c r="BG1" s="11" t="s">
        <v>681</v>
      </c>
      <c r="BH1" s="12" t="s">
        <v>728</v>
      </c>
      <c r="BI1" s="53" t="s">
        <v>740</v>
      </c>
    </row>
    <row r="2" spans="1:61" s="21" customFormat="1" ht="24" hidden="1" x14ac:dyDescent="0.2">
      <c r="A2" s="13" t="s">
        <v>492</v>
      </c>
      <c r="B2" s="68" t="s">
        <v>637</v>
      </c>
      <c r="C2" s="14" t="s">
        <v>369</v>
      </c>
      <c r="D2" s="13" t="s">
        <v>417</v>
      </c>
      <c r="E2" s="13" t="s">
        <v>418</v>
      </c>
      <c r="F2" s="15">
        <v>36</v>
      </c>
      <c r="G2" s="15" t="s">
        <v>432</v>
      </c>
      <c r="H2" s="16" t="s">
        <v>502</v>
      </c>
      <c r="I2" s="15" t="s">
        <v>506</v>
      </c>
      <c r="J2" s="17" t="s">
        <v>419</v>
      </c>
      <c r="K2" s="13">
        <v>1</v>
      </c>
      <c r="L2" s="13">
        <v>1</v>
      </c>
      <c r="M2" s="17" t="s">
        <v>420</v>
      </c>
      <c r="N2" s="17" t="s">
        <v>31</v>
      </c>
      <c r="O2" s="69" t="s">
        <v>421</v>
      </c>
      <c r="P2" s="13" t="s">
        <v>20</v>
      </c>
      <c r="Q2" s="68" t="s">
        <v>422</v>
      </c>
      <c r="R2" s="13">
        <v>1</v>
      </c>
      <c r="S2" s="70" t="s">
        <v>165</v>
      </c>
      <c r="T2" s="13">
        <v>1575</v>
      </c>
      <c r="U2" s="13">
        <v>0</v>
      </c>
      <c r="V2" s="13">
        <v>1575</v>
      </c>
      <c r="W2" s="13">
        <v>15</v>
      </c>
      <c r="X2" s="13">
        <v>15</v>
      </c>
      <c r="Y2" s="15">
        <v>105</v>
      </c>
      <c r="Z2" s="13">
        <v>0</v>
      </c>
      <c r="AA2" s="13">
        <v>105</v>
      </c>
      <c r="AB2" s="13" t="s">
        <v>27</v>
      </c>
      <c r="AC2" s="18">
        <v>89.85</v>
      </c>
      <c r="AD2" s="18">
        <v>10.48</v>
      </c>
      <c r="AE2" s="19">
        <f t="shared" ref="AE2:AE61" si="0">AD2*Y2</f>
        <v>1100.4000000000001</v>
      </c>
      <c r="AF2" s="20">
        <v>15</v>
      </c>
      <c r="AG2" s="20"/>
      <c r="AH2" s="40">
        <f t="shared" ref="AH2:AH61" si="1">AF2*Y2</f>
        <v>1575</v>
      </c>
      <c r="AI2" s="19">
        <f t="shared" ref="AI2:AI61" si="2">AH2*AD2</f>
        <v>16506</v>
      </c>
      <c r="AJ2" s="18">
        <v>0</v>
      </c>
      <c r="AM2" s="13">
        <f t="shared" ref="AM2:AM61" si="3">AK2*AL2</f>
        <v>0</v>
      </c>
      <c r="AN2" s="19">
        <f t="shared" ref="AN2:AN61" si="4">AM2*AJ2</f>
        <v>0</v>
      </c>
      <c r="AO2" s="19">
        <f t="shared" ref="AO2:AO61" si="5">AI2+AN2</f>
        <v>16506</v>
      </c>
      <c r="AP2" s="20" t="s">
        <v>686</v>
      </c>
      <c r="AQ2" s="22">
        <v>1</v>
      </c>
      <c r="AR2" s="22">
        <v>1</v>
      </c>
      <c r="AS2" s="22">
        <v>31</v>
      </c>
      <c r="AV2" s="21">
        <v>15</v>
      </c>
      <c r="AW2" s="42">
        <v>16506</v>
      </c>
      <c r="AX2" s="23"/>
      <c r="AY2" s="41">
        <v>16506</v>
      </c>
      <c r="AZ2" s="24"/>
      <c r="BA2" s="24"/>
      <c r="BB2" s="45">
        <v>1575</v>
      </c>
      <c r="BC2" s="25"/>
      <c r="BD2" s="38">
        <v>0</v>
      </c>
      <c r="BE2" s="27">
        <v>0</v>
      </c>
      <c r="BF2" s="32"/>
    </row>
    <row r="3" spans="1:61" s="21" customFormat="1" ht="60" hidden="1" x14ac:dyDescent="0.2">
      <c r="A3" s="13" t="s">
        <v>493</v>
      </c>
      <c r="B3" s="68" t="s">
        <v>638</v>
      </c>
      <c r="C3" s="14" t="s">
        <v>369</v>
      </c>
      <c r="D3" s="13" t="s">
        <v>376</v>
      </c>
      <c r="E3" s="13" t="s">
        <v>377</v>
      </c>
      <c r="F3" s="15">
        <v>37</v>
      </c>
      <c r="G3" s="15" t="s">
        <v>432</v>
      </c>
      <c r="H3" s="16" t="s">
        <v>502</v>
      </c>
      <c r="I3" s="15" t="s">
        <v>505</v>
      </c>
      <c r="J3" s="17" t="s">
        <v>378</v>
      </c>
      <c r="K3" s="13">
        <v>1</v>
      </c>
      <c r="L3" s="13">
        <v>37</v>
      </c>
      <c r="M3" s="17" t="s">
        <v>379</v>
      </c>
      <c r="N3" s="17" t="s">
        <v>115</v>
      </c>
      <c r="O3" s="69" t="s">
        <v>380</v>
      </c>
      <c r="P3" s="13" t="s">
        <v>19</v>
      </c>
      <c r="Q3" s="68" t="s">
        <v>381</v>
      </c>
      <c r="R3" s="13">
        <v>1</v>
      </c>
      <c r="S3" s="70" t="s">
        <v>116</v>
      </c>
      <c r="T3" s="13"/>
      <c r="U3" s="13">
        <v>21600</v>
      </c>
      <c r="V3" s="13">
        <v>28056</v>
      </c>
      <c r="W3" s="13">
        <v>24</v>
      </c>
      <c r="X3" s="13">
        <v>40</v>
      </c>
      <c r="Y3" s="15">
        <v>900</v>
      </c>
      <c r="Z3" s="13">
        <v>900</v>
      </c>
      <c r="AA3" s="13">
        <v>1169</v>
      </c>
      <c r="AB3" s="13" t="s">
        <v>22</v>
      </c>
      <c r="AC3" s="18">
        <v>65</v>
      </c>
      <c r="AD3" s="18">
        <v>10.6</v>
      </c>
      <c r="AE3" s="19">
        <f t="shared" si="0"/>
        <v>9540</v>
      </c>
      <c r="AF3" s="36">
        <v>15</v>
      </c>
      <c r="AG3" s="20"/>
      <c r="AH3" s="40">
        <f t="shared" si="1"/>
        <v>13500</v>
      </c>
      <c r="AI3" s="19">
        <f t="shared" si="2"/>
        <v>143100</v>
      </c>
      <c r="AJ3" s="18">
        <v>0</v>
      </c>
      <c r="AM3" s="13">
        <f t="shared" si="3"/>
        <v>0</v>
      </c>
      <c r="AN3" s="19">
        <f t="shared" si="4"/>
        <v>0</v>
      </c>
      <c r="AO3" s="19">
        <f t="shared" si="5"/>
        <v>143100</v>
      </c>
      <c r="AP3" s="20" t="s">
        <v>686</v>
      </c>
      <c r="AQ3" s="22">
        <v>1</v>
      </c>
      <c r="AR3" s="22">
        <v>2</v>
      </c>
      <c r="AS3" s="22">
        <v>31</v>
      </c>
      <c r="AV3" s="21">
        <v>12</v>
      </c>
      <c r="AW3" s="42">
        <v>114480</v>
      </c>
      <c r="AX3" s="23"/>
      <c r="AY3" s="41">
        <v>114480</v>
      </c>
      <c r="AZ3" s="24"/>
      <c r="BA3" s="24"/>
      <c r="BB3" s="45">
        <v>10800</v>
      </c>
      <c r="BC3" s="25"/>
      <c r="BD3" s="38">
        <v>8</v>
      </c>
      <c r="BE3" s="27">
        <v>0</v>
      </c>
      <c r="BF3" s="32"/>
    </row>
    <row r="4" spans="1:61" s="21" customFormat="1" ht="108" hidden="1" x14ac:dyDescent="0.2">
      <c r="A4" s="13" t="s">
        <v>494</v>
      </c>
      <c r="B4" s="68" t="s">
        <v>639</v>
      </c>
      <c r="C4" s="14" t="s">
        <v>369</v>
      </c>
      <c r="D4" s="13" t="s">
        <v>394</v>
      </c>
      <c r="E4" s="13" t="s">
        <v>395</v>
      </c>
      <c r="F4" s="15">
        <v>37</v>
      </c>
      <c r="G4" s="15" t="s">
        <v>432</v>
      </c>
      <c r="H4" s="16" t="s">
        <v>502</v>
      </c>
      <c r="I4" s="15" t="s">
        <v>505</v>
      </c>
      <c r="J4" s="17" t="s">
        <v>378</v>
      </c>
      <c r="K4" s="13">
        <v>1</v>
      </c>
      <c r="L4" s="13">
        <v>37</v>
      </c>
      <c r="M4" s="17" t="s">
        <v>396</v>
      </c>
      <c r="N4" s="17" t="s">
        <v>115</v>
      </c>
      <c r="O4" s="69" t="s">
        <v>397</v>
      </c>
      <c r="P4" s="13" t="s">
        <v>19</v>
      </c>
      <c r="Q4" s="68" t="s">
        <v>398</v>
      </c>
      <c r="R4" s="13">
        <v>1</v>
      </c>
      <c r="S4" s="70" t="s">
        <v>24</v>
      </c>
      <c r="T4" s="13">
        <v>7840</v>
      </c>
      <c r="U4" s="13">
        <v>11200</v>
      </c>
      <c r="V4" s="13">
        <v>12040</v>
      </c>
      <c r="W4" s="13">
        <v>10</v>
      </c>
      <c r="X4" s="13">
        <v>10</v>
      </c>
      <c r="Y4" s="15">
        <v>1120</v>
      </c>
      <c r="Z4" s="13">
        <v>1120</v>
      </c>
      <c r="AA4" s="13">
        <v>1204</v>
      </c>
      <c r="AB4" s="13" t="s">
        <v>26</v>
      </c>
      <c r="AC4" s="18">
        <v>62.4</v>
      </c>
      <c r="AD4" s="18">
        <v>12</v>
      </c>
      <c r="AE4" s="19">
        <f t="shared" si="0"/>
        <v>13440</v>
      </c>
      <c r="AF4" s="36">
        <v>10</v>
      </c>
      <c r="AG4" s="20"/>
      <c r="AH4" s="40">
        <f t="shared" si="1"/>
        <v>11200</v>
      </c>
      <c r="AI4" s="19">
        <f t="shared" si="2"/>
        <v>134400</v>
      </c>
      <c r="AJ4" s="18">
        <v>0</v>
      </c>
      <c r="AM4" s="13">
        <f t="shared" si="3"/>
        <v>0</v>
      </c>
      <c r="AN4" s="19">
        <f t="shared" si="4"/>
        <v>0</v>
      </c>
      <c r="AO4" s="19">
        <f t="shared" si="5"/>
        <v>134400</v>
      </c>
      <c r="AP4" s="20" t="s">
        <v>686</v>
      </c>
      <c r="AQ4" s="22">
        <v>2</v>
      </c>
      <c r="AR4" s="22">
        <v>2</v>
      </c>
      <c r="AS4" s="22">
        <v>34</v>
      </c>
      <c r="AV4" s="21">
        <v>10</v>
      </c>
      <c r="AW4" s="42">
        <v>161280</v>
      </c>
      <c r="AX4" s="23"/>
      <c r="AY4" s="41">
        <v>134400</v>
      </c>
      <c r="AZ4" s="24"/>
      <c r="BA4" s="24"/>
      <c r="BB4" s="45">
        <v>11200</v>
      </c>
      <c r="BC4" s="25"/>
      <c r="BD4" s="38">
        <v>12</v>
      </c>
      <c r="BE4" s="27">
        <v>0</v>
      </c>
      <c r="BF4" s="32"/>
    </row>
    <row r="5" spans="1:61" s="71" customFormat="1" ht="36" x14ac:dyDescent="0.2">
      <c r="A5" s="13" t="s">
        <v>495</v>
      </c>
      <c r="B5" s="68" t="s">
        <v>640</v>
      </c>
      <c r="C5" s="14" t="s">
        <v>369</v>
      </c>
      <c r="D5" s="13" t="s">
        <v>370</v>
      </c>
      <c r="E5" s="13" t="s">
        <v>371</v>
      </c>
      <c r="F5" s="15">
        <v>38</v>
      </c>
      <c r="G5" s="15" t="s">
        <v>432</v>
      </c>
      <c r="H5" s="99" t="s">
        <v>746</v>
      </c>
      <c r="I5" s="15" t="s">
        <v>503</v>
      </c>
      <c r="J5" s="17" t="s">
        <v>372</v>
      </c>
      <c r="K5" s="13">
        <v>1</v>
      </c>
      <c r="L5" s="13">
        <v>38</v>
      </c>
      <c r="M5" s="99" t="s">
        <v>373</v>
      </c>
      <c r="N5" s="99" t="s">
        <v>31</v>
      </c>
      <c r="O5" s="100" t="s">
        <v>374</v>
      </c>
      <c r="P5" s="101" t="s">
        <v>20</v>
      </c>
      <c r="Q5" s="102" t="s">
        <v>375</v>
      </c>
      <c r="R5" s="13">
        <v>1</v>
      </c>
      <c r="S5" s="103" t="s">
        <v>90</v>
      </c>
      <c r="T5" s="13">
        <v>3360</v>
      </c>
      <c r="U5" s="13">
        <v>840</v>
      </c>
      <c r="V5" s="13">
        <v>4200</v>
      </c>
      <c r="W5" s="13">
        <v>12</v>
      </c>
      <c r="X5" s="13">
        <v>12</v>
      </c>
      <c r="Y5" s="101">
        <v>280</v>
      </c>
      <c r="Z5" s="13">
        <v>70</v>
      </c>
      <c r="AA5" s="101">
        <v>350</v>
      </c>
      <c r="AB5" s="101" t="s">
        <v>26</v>
      </c>
      <c r="AC5" s="18">
        <v>79.040000000000006</v>
      </c>
      <c r="AD5" s="18">
        <v>13</v>
      </c>
      <c r="AE5" s="19">
        <f t="shared" si="0"/>
        <v>3640</v>
      </c>
      <c r="AF5" s="104">
        <v>12</v>
      </c>
      <c r="AG5" s="20"/>
      <c r="AH5" s="40">
        <f t="shared" si="1"/>
        <v>3360</v>
      </c>
      <c r="AI5" s="19">
        <f t="shared" si="2"/>
        <v>43680</v>
      </c>
      <c r="AJ5" s="18">
        <v>0</v>
      </c>
      <c r="AK5" s="21"/>
      <c r="AL5" s="21"/>
      <c r="AM5" s="13">
        <f t="shared" si="3"/>
        <v>0</v>
      </c>
      <c r="AN5" s="19">
        <f t="shared" si="4"/>
        <v>0</v>
      </c>
      <c r="AO5" s="19">
        <f t="shared" si="5"/>
        <v>43680</v>
      </c>
      <c r="AP5" s="20" t="s">
        <v>686</v>
      </c>
      <c r="AQ5" s="22">
        <v>2</v>
      </c>
      <c r="AR5" s="22">
        <v>3</v>
      </c>
      <c r="AS5" s="101">
        <v>34</v>
      </c>
      <c r="AT5" s="21"/>
      <c r="AU5" s="21"/>
      <c r="AV5" s="21">
        <v>12</v>
      </c>
      <c r="AW5" s="31">
        <v>52416</v>
      </c>
      <c r="AX5" s="23"/>
      <c r="AY5" s="41">
        <v>52416</v>
      </c>
      <c r="AZ5" s="24"/>
      <c r="BA5" s="24"/>
      <c r="BB5" s="45">
        <v>3360</v>
      </c>
      <c r="BC5" s="25"/>
      <c r="BD5" s="38">
        <v>20</v>
      </c>
      <c r="BE5" s="27" t="s">
        <v>670</v>
      </c>
      <c r="BF5" s="32" t="s">
        <v>688</v>
      </c>
      <c r="BG5" s="21" t="s">
        <v>664</v>
      </c>
      <c r="BH5" s="21"/>
      <c r="BI5" s="21"/>
    </row>
    <row r="6" spans="1:61" s="71" customFormat="1" ht="36" customHeight="1" x14ac:dyDescent="0.2">
      <c r="A6" s="13" t="s">
        <v>496</v>
      </c>
      <c r="B6" s="68" t="s">
        <v>641</v>
      </c>
      <c r="C6" s="14" t="s">
        <v>369</v>
      </c>
      <c r="D6" s="13" t="s">
        <v>382</v>
      </c>
      <c r="E6" s="13" t="s">
        <v>383</v>
      </c>
      <c r="F6" s="15">
        <v>38</v>
      </c>
      <c r="G6" s="15" t="s">
        <v>432</v>
      </c>
      <c r="H6" s="99" t="s">
        <v>746</v>
      </c>
      <c r="I6" s="15" t="s">
        <v>503</v>
      </c>
      <c r="J6" s="17" t="s">
        <v>372</v>
      </c>
      <c r="K6" s="13">
        <v>1</v>
      </c>
      <c r="L6" s="13">
        <v>38</v>
      </c>
      <c r="M6" s="99" t="s">
        <v>384</v>
      </c>
      <c r="N6" s="99" t="s">
        <v>31</v>
      </c>
      <c r="O6" s="100" t="s">
        <v>385</v>
      </c>
      <c r="P6" s="101" t="s">
        <v>20</v>
      </c>
      <c r="Q6" s="102" t="s">
        <v>386</v>
      </c>
      <c r="R6" s="13">
        <v>1</v>
      </c>
      <c r="S6" s="103" t="s">
        <v>116</v>
      </c>
      <c r="T6" s="13">
        <v>1575</v>
      </c>
      <c r="U6" s="13">
        <v>0</v>
      </c>
      <c r="V6" s="13">
        <v>1575</v>
      </c>
      <c r="W6" s="13">
        <v>15</v>
      </c>
      <c r="X6" s="13">
        <v>15</v>
      </c>
      <c r="Y6" s="101">
        <v>105</v>
      </c>
      <c r="Z6" s="13">
        <v>0</v>
      </c>
      <c r="AA6" s="101">
        <v>105</v>
      </c>
      <c r="AB6" s="101" t="s">
        <v>27</v>
      </c>
      <c r="AC6" s="18">
        <v>65</v>
      </c>
      <c r="AD6" s="18">
        <v>15</v>
      </c>
      <c r="AE6" s="19">
        <f t="shared" si="0"/>
        <v>1575</v>
      </c>
      <c r="AF6" s="104">
        <v>15</v>
      </c>
      <c r="AG6" s="20"/>
      <c r="AH6" s="40">
        <f t="shared" si="1"/>
        <v>1575</v>
      </c>
      <c r="AI6" s="19">
        <f t="shared" si="2"/>
        <v>23625</v>
      </c>
      <c r="AJ6" s="18">
        <v>0</v>
      </c>
      <c r="AK6" s="21"/>
      <c r="AL6" s="21"/>
      <c r="AM6" s="13">
        <f t="shared" si="3"/>
        <v>0</v>
      </c>
      <c r="AN6" s="19">
        <f t="shared" si="4"/>
        <v>0</v>
      </c>
      <c r="AO6" s="19">
        <f t="shared" si="5"/>
        <v>23625</v>
      </c>
      <c r="AP6" s="20" t="s">
        <v>686</v>
      </c>
      <c r="AQ6" s="22">
        <v>3</v>
      </c>
      <c r="AR6" s="22">
        <v>3</v>
      </c>
      <c r="AS6" s="101">
        <v>31</v>
      </c>
      <c r="AT6" s="21"/>
      <c r="AU6" s="21"/>
      <c r="AV6" s="21">
        <v>15</v>
      </c>
      <c r="AW6" s="31">
        <v>23625</v>
      </c>
      <c r="AX6" s="23"/>
      <c r="AY6" s="41">
        <v>23625</v>
      </c>
      <c r="AZ6" s="24"/>
      <c r="BA6" s="24"/>
      <c r="BB6" s="45">
        <v>1575</v>
      </c>
      <c r="BC6" s="25"/>
      <c r="BD6" s="38">
        <v>0</v>
      </c>
      <c r="BE6" s="27">
        <v>0</v>
      </c>
      <c r="BF6" s="32"/>
      <c r="BG6" s="21"/>
      <c r="BH6" s="21"/>
      <c r="BI6" s="21"/>
    </row>
    <row r="7" spans="1:61" s="21" customFormat="1" ht="36" hidden="1" x14ac:dyDescent="0.2">
      <c r="A7" s="13" t="s">
        <v>497</v>
      </c>
      <c r="B7" s="68" t="s">
        <v>642</v>
      </c>
      <c r="C7" s="14" t="s">
        <v>369</v>
      </c>
      <c r="D7" s="13" t="s">
        <v>387</v>
      </c>
      <c r="E7" s="13" t="s">
        <v>388</v>
      </c>
      <c r="F7" s="15">
        <v>39</v>
      </c>
      <c r="G7" s="15" t="s">
        <v>432</v>
      </c>
      <c r="H7" s="16" t="s">
        <v>502</v>
      </c>
      <c r="I7" s="15" t="s">
        <v>503</v>
      </c>
      <c r="J7" s="17" t="s">
        <v>389</v>
      </c>
      <c r="K7" s="13">
        <v>1</v>
      </c>
      <c r="L7" s="13">
        <v>39</v>
      </c>
      <c r="M7" s="17" t="s">
        <v>390</v>
      </c>
      <c r="N7" s="17" t="s">
        <v>31</v>
      </c>
      <c r="O7" s="69" t="s">
        <v>391</v>
      </c>
      <c r="P7" s="13" t="s">
        <v>20</v>
      </c>
      <c r="Q7" s="68" t="s">
        <v>392</v>
      </c>
      <c r="R7" s="13">
        <v>4</v>
      </c>
      <c r="S7" s="70" t="s">
        <v>393</v>
      </c>
      <c r="T7" s="13">
        <v>4800</v>
      </c>
      <c r="U7" s="13">
        <v>480</v>
      </c>
      <c r="V7" s="13">
        <v>5280</v>
      </c>
      <c r="W7" s="13">
        <v>8</v>
      </c>
      <c r="X7" s="13">
        <v>8</v>
      </c>
      <c r="Y7" s="15">
        <v>600</v>
      </c>
      <c r="Z7" s="13">
        <v>60</v>
      </c>
      <c r="AA7" s="13">
        <v>660</v>
      </c>
      <c r="AB7" s="13" t="s">
        <v>22</v>
      </c>
      <c r="AC7" s="18">
        <v>82.28</v>
      </c>
      <c r="AD7" s="18">
        <v>6.5</v>
      </c>
      <c r="AE7" s="19">
        <f t="shared" si="0"/>
        <v>3900</v>
      </c>
      <c r="AF7" s="29">
        <v>0</v>
      </c>
      <c r="AG7" s="20"/>
      <c r="AH7" s="40">
        <f t="shared" si="1"/>
        <v>0</v>
      </c>
      <c r="AI7" s="19">
        <f t="shared" si="2"/>
        <v>0</v>
      </c>
      <c r="AJ7" s="18">
        <v>0</v>
      </c>
      <c r="AM7" s="13">
        <f t="shared" si="3"/>
        <v>0</v>
      </c>
      <c r="AN7" s="19">
        <f t="shared" si="4"/>
        <v>0</v>
      </c>
      <c r="AO7" s="19">
        <f t="shared" si="5"/>
        <v>0</v>
      </c>
      <c r="AP7" s="20" t="s">
        <v>689</v>
      </c>
      <c r="AQ7" s="22">
        <v>1</v>
      </c>
      <c r="AR7" s="22">
        <v>2</v>
      </c>
      <c r="AS7" s="22">
        <v>81</v>
      </c>
      <c r="AV7" s="21">
        <v>0</v>
      </c>
      <c r="AW7" s="31"/>
      <c r="AX7" s="23"/>
      <c r="AY7" s="41">
        <v>0</v>
      </c>
      <c r="AZ7" s="24"/>
      <c r="BA7" s="24"/>
      <c r="BB7" s="45">
        <v>0</v>
      </c>
      <c r="BC7" s="25"/>
      <c r="BD7" s="38">
        <v>0</v>
      </c>
      <c r="BE7" s="27">
        <v>0</v>
      </c>
      <c r="BF7" s="32" t="s">
        <v>688</v>
      </c>
    </row>
    <row r="8" spans="1:61" s="21" customFormat="1" ht="36" hidden="1" x14ac:dyDescent="0.2">
      <c r="A8" s="13" t="s">
        <v>497</v>
      </c>
      <c r="B8" s="68" t="s">
        <v>643</v>
      </c>
      <c r="C8" s="14" t="s">
        <v>369</v>
      </c>
      <c r="D8" s="13" t="s">
        <v>387</v>
      </c>
      <c r="E8" s="13" t="s">
        <v>388</v>
      </c>
      <c r="F8" s="15">
        <v>39</v>
      </c>
      <c r="G8" s="15" t="s">
        <v>432</v>
      </c>
      <c r="H8" s="16" t="s">
        <v>502</v>
      </c>
      <c r="I8" s="15" t="s">
        <v>503</v>
      </c>
      <c r="J8" s="17" t="s">
        <v>389</v>
      </c>
      <c r="K8" s="13">
        <v>1</v>
      </c>
      <c r="L8" s="13">
        <v>39</v>
      </c>
      <c r="M8" s="17" t="s">
        <v>390</v>
      </c>
      <c r="N8" s="17" t="s">
        <v>31</v>
      </c>
      <c r="O8" s="69" t="s">
        <v>391</v>
      </c>
      <c r="P8" s="13" t="s">
        <v>20</v>
      </c>
      <c r="Q8" s="68" t="s">
        <v>392</v>
      </c>
      <c r="R8" s="13">
        <v>4</v>
      </c>
      <c r="S8" s="70" t="s">
        <v>120</v>
      </c>
      <c r="T8" s="13">
        <v>4800</v>
      </c>
      <c r="U8" s="13">
        <v>480</v>
      </c>
      <c r="V8" s="13">
        <v>5280</v>
      </c>
      <c r="W8" s="13">
        <v>8</v>
      </c>
      <c r="X8" s="13">
        <v>8</v>
      </c>
      <c r="Y8" s="15">
        <v>600</v>
      </c>
      <c r="Z8" s="13">
        <v>60</v>
      </c>
      <c r="AA8" s="13">
        <v>660</v>
      </c>
      <c r="AB8" s="13" t="s">
        <v>22</v>
      </c>
      <c r="AC8" s="18">
        <v>82.28</v>
      </c>
      <c r="AD8" s="18">
        <v>6.5</v>
      </c>
      <c r="AE8" s="19">
        <f t="shared" si="0"/>
        <v>3900</v>
      </c>
      <c r="AF8" s="29">
        <v>8</v>
      </c>
      <c r="AG8" s="20"/>
      <c r="AH8" s="40">
        <f t="shared" si="1"/>
        <v>4800</v>
      </c>
      <c r="AI8" s="19">
        <f t="shared" si="2"/>
        <v>31200</v>
      </c>
      <c r="AJ8" s="18">
        <v>0</v>
      </c>
      <c r="AM8" s="13">
        <f t="shared" si="3"/>
        <v>0</v>
      </c>
      <c r="AN8" s="19">
        <f t="shared" si="4"/>
        <v>0</v>
      </c>
      <c r="AO8" s="19">
        <f t="shared" si="5"/>
        <v>31200</v>
      </c>
      <c r="AP8" s="20" t="s">
        <v>689</v>
      </c>
      <c r="AQ8" s="22">
        <v>1</v>
      </c>
      <c r="AR8" s="22">
        <v>2</v>
      </c>
      <c r="AS8" s="22">
        <v>31</v>
      </c>
      <c r="AV8" s="21">
        <v>0</v>
      </c>
      <c r="AW8" s="31"/>
      <c r="AX8" s="23"/>
      <c r="AY8" s="41">
        <v>0</v>
      </c>
      <c r="AZ8" s="24">
        <f t="shared" ref="AZ8:AZ18" si="6">AH8</f>
        <v>4800</v>
      </c>
      <c r="BA8" s="24"/>
      <c r="BB8" s="45">
        <v>0</v>
      </c>
      <c r="BC8" s="25"/>
      <c r="BD8" s="38">
        <v>0</v>
      </c>
      <c r="BE8" s="27">
        <v>0</v>
      </c>
      <c r="BF8" s="32" t="s">
        <v>703</v>
      </c>
    </row>
    <row r="9" spans="1:61" s="21" customFormat="1" ht="36" hidden="1" x14ac:dyDescent="0.2">
      <c r="A9" s="13" t="s">
        <v>497</v>
      </c>
      <c r="B9" s="68" t="s">
        <v>644</v>
      </c>
      <c r="C9" s="14" t="s">
        <v>369</v>
      </c>
      <c r="D9" s="13" t="s">
        <v>387</v>
      </c>
      <c r="E9" s="13" t="s">
        <v>388</v>
      </c>
      <c r="F9" s="15">
        <v>39</v>
      </c>
      <c r="G9" s="15" t="s">
        <v>432</v>
      </c>
      <c r="H9" s="16" t="s">
        <v>502</v>
      </c>
      <c r="I9" s="15" t="s">
        <v>503</v>
      </c>
      <c r="J9" s="17" t="s">
        <v>389</v>
      </c>
      <c r="K9" s="13">
        <v>1</v>
      </c>
      <c r="L9" s="13">
        <v>39</v>
      </c>
      <c r="M9" s="17" t="s">
        <v>390</v>
      </c>
      <c r="N9" s="17" t="s">
        <v>31</v>
      </c>
      <c r="O9" s="69" t="s">
        <v>391</v>
      </c>
      <c r="P9" s="13" t="s">
        <v>20</v>
      </c>
      <c r="Q9" s="68" t="s">
        <v>392</v>
      </c>
      <c r="R9" s="13">
        <v>4</v>
      </c>
      <c r="S9" s="70" t="s">
        <v>59</v>
      </c>
      <c r="T9" s="13">
        <v>4800</v>
      </c>
      <c r="U9" s="13">
        <v>480</v>
      </c>
      <c r="V9" s="13">
        <v>5280</v>
      </c>
      <c r="W9" s="13">
        <v>8</v>
      </c>
      <c r="X9" s="13">
        <v>8</v>
      </c>
      <c r="Y9" s="15">
        <v>600</v>
      </c>
      <c r="Z9" s="13">
        <v>60</v>
      </c>
      <c r="AA9" s="13">
        <v>660</v>
      </c>
      <c r="AB9" s="13" t="s">
        <v>22</v>
      </c>
      <c r="AC9" s="18">
        <v>82.28</v>
      </c>
      <c r="AD9" s="18">
        <v>6.5</v>
      </c>
      <c r="AE9" s="19">
        <f t="shared" si="0"/>
        <v>3900</v>
      </c>
      <c r="AF9" s="29">
        <v>0</v>
      </c>
      <c r="AG9" s="20"/>
      <c r="AH9" s="40">
        <f t="shared" si="1"/>
        <v>0</v>
      </c>
      <c r="AI9" s="19">
        <f t="shared" si="2"/>
        <v>0</v>
      </c>
      <c r="AJ9" s="18">
        <v>0</v>
      </c>
      <c r="AM9" s="13">
        <f t="shared" si="3"/>
        <v>0</v>
      </c>
      <c r="AN9" s="19">
        <f t="shared" si="4"/>
        <v>0</v>
      </c>
      <c r="AO9" s="19">
        <f t="shared" si="5"/>
        <v>0</v>
      </c>
      <c r="AP9" s="20" t="s">
        <v>689</v>
      </c>
      <c r="AQ9" s="22">
        <v>1</v>
      </c>
      <c r="AR9" s="22">
        <v>2</v>
      </c>
      <c r="AS9" s="22">
        <v>31</v>
      </c>
      <c r="AV9" s="21">
        <v>0</v>
      </c>
      <c r="AW9" s="31"/>
      <c r="AX9" s="23"/>
      <c r="AY9" s="41">
        <v>0</v>
      </c>
      <c r="AZ9" s="24">
        <f t="shared" si="6"/>
        <v>0</v>
      </c>
      <c r="BA9" s="24"/>
      <c r="BB9" s="45">
        <v>0</v>
      </c>
      <c r="BC9" s="25"/>
      <c r="BD9" s="38">
        <v>0</v>
      </c>
      <c r="BE9" s="27">
        <v>0</v>
      </c>
      <c r="BF9" s="32" t="s">
        <v>703</v>
      </c>
    </row>
    <row r="10" spans="1:61" s="21" customFormat="1" ht="36" hidden="1" x14ac:dyDescent="0.2">
      <c r="A10" s="13" t="s">
        <v>497</v>
      </c>
      <c r="B10" s="68" t="s">
        <v>645</v>
      </c>
      <c r="C10" s="14" t="s">
        <v>369</v>
      </c>
      <c r="D10" s="13" t="s">
        <v>387</v>
      </c>
      <c r="E10" s="13" t="s">
        <v>388</v>
      </c>
      <c r="F10" s="15">
        <v>39</v>
      </c>
      <c r="G10" s="15" t="s">
        <v>432</v>
      </c>
      <c r="H10" s="16" t="s">
        <v>502</v>
      </c>
      <c r="I10" s="15" t="s">
        <v>503</v>
      </c>
      <c r="J10" s="17" t="s">
        <v>389</v>
      </c>
      <c r="K10" s="13">
        <v>1</v>
      </c>
      <c r="L10" s="13">
        <v>39</v>
      </c>
      <c r="M10" s="17" t="s">
        <v>390</v>
      </c>
      <c r="N10" s="17" t="s">
        <v>31</v>
      </c>
      <c r="O10" s="69" t="s">
        <v>391</v>
      </c>
      <c r="P10" s="13" t="s">
        <v>20</v>
      </c>
      <c r="Q10" s="68" t="s">
        <v>392</v>
      </c>
      <c r="R10" s="13">
        <v>4</v>
      </c>
      <c r="S10" s="70" t="s">
        <v>116</v>
      </c>
      <c r="T10" s="13">
        <v>4800</v>
      </c>
      <c r="U10" s="13">
        <v>480</v>
      </c>
      <c r="V10" s="13">
        <v>5280</v>
      </c>
      <c r="W10" s="13">
        <v>8</v>
      </c>
      <c r="X10" s="13">
        <v>8</v>
      </c>
      <c r="Y10" s="15">
        <v>600</v>
      </c>
      <c r="Z10" s="13">
        <v>60</v>
      </c>
      <c r="AA10" s="13">
        <v>660</v>
      </c>
      <c r="AB10" s="13" t="s">
        <v>22</v>
      </c>
      <c r="AC10" s="18">
        <v>82.28</v>
      </c>
      <c r="AD10" s="18">
        <v>6.5</v>
      </c>
      <c r="AE10" s="19">
        <f t="shared" si="0"/>
        <v>3900</v>
      </c>
      <c r="AF10" s="29">
        <v>0</v>
      </c>
      <c r="AG10" s="20"/>
      <c r="AH10" s="40">
        <f t="shared" si="1"/>
        <v>0</v>
      </c>
      <c r="AI10" s="19">
        <f t="shared" si="2"/>
        <v>0</v>
      </c>
      <c r="AJ10" s="18">
        <v>0</v>
      </c>
      <c r="AM10" s="13">
        <f t="shared" si="3"/>
        <v>0</v>
      </c>
      <c r="AN10" s="19">
        <f t="shared" si="4"/>
        <v>0</v>
      </c>
      <c r="AO10" s="19">
        <f t="shared" si="5"/>
        <v>0</v>
      </c>
      <c r="AP10" s="20" t="s">
        <v>689</v>
      </c>
      <c r="AQ10" s="22">
        <v>1</v>
      </c>
      <c r="AR10" s="22">
        <v>2</v>
      </c>
      <c r="AS10" s="22">
        <v>31</v>
      </c>
      <c r="AV10" s="21">
        <v>0</v>
      </c>
      <c r="AW10" s="31"/>
      <c r="AX10" s="23"/>
      <c r="AY10" s="41">
        <v>0</v>
      </c>
      <c r="AZ10" s="24">
        <f t="shared" si="6"/>
        <v>0</v>
      </c>
      <c r="BA10" s="24"/>
      <c r="BB10" s="45">
        <v>0</v>
      </c>
      <c r="BC10" s="25"/>
      <c r="BD10" s="38">
        <v>0</v>
      </c>
      <c r="BE10" s="27">
        <v>0</v>
      </c>
      <c r="BF10" s="32" t="s">
        <v>703</v>
      </c>
    </row>
    <row r="11" spans="1:61" s="21" customFormat="1" ht="48" hidden="1" x14ac:dyDescent="0.2">
      <c r="A11" s="13" t="s">
        <v>498</v>
      </c>
      <c r="B11" s="68" t="s">
        <v>646</v>
      </c>
      <c r="C11" s="14" t="s">
        <v>369</v>
      </c>
      <c r="D11" s="13" t="s">
        <v>412</v>
      </c>
      <c r="E11" s="13" t="s">
        <v>413</v>
      </c>
      <c r="F11" s="15">
        <v>39</v>
      </c>
      <c r="G11" s="15" t="s">
        <v>432</v>
      </c>
      <c r="H11" s="16" t="s">
        <v>502</v>
      </c>
      <c r="I11" s="15" t="s">
        <v>503</v>
      </c>
      <c r="J11" s="17" t="s">
        <v>389</v>
      </c>
      <c r="K11" s="13">
        <v>1</v>
      </c>
      <c r="L11" s="13">
        <v>1</v>
      </c>
      <c r="M11" s="17" t="s">
        <v>161</v>
      </c>
      <c r="N11" s="17" t="s">
        <v>31</v>
      </c>
      <c r="O11" s="69" t="s">
        <v>414</v>
      </c>
      <c r="P11" s="13" t="s">
        <v>20</v>
      </c>
      <c r="Q11" s="68" t="s">
        <v>415</v>
      </c>
      <c r="R11" s="13">
        <v>2</v>
      </c>
      <c r="S11" s="70" t="s">
        <v>416</v>
      </c>
      <c r="T11" s="13">
        <v>7950</v>
      </c>
      <c r="U11" s="13">
        <v>1050</v>
      </c>
      <c r="V11" s="13">
        <v>9000</v>
      </c>
      <c r="W11" s="13">
        <v>15</v>
      </c>
      <c r="X11" s="13">
        <v>45</v>
      </c>
      <c r="Y11" s="15">
        <v>530</v>
      </c>
      <c r="Z11" s="13">
        <v>70</v>
      </c>
      <c r="AA11" s="13">
        <v>600</v>
      </c>
      <c r="AB11" s="13" t="s">
        <v>27</v>
      </c>
      <c r="AC11" s="18">
        <v>68.989999999999995</v>
      </c>
      <c r="AD11" s="18">
        <v>7.9</v>
      </c>
      <c r="AE11" s="19">
        <f t="shared" si="0"/>
        <v>4187</v>
      </c>
      <c r="AF11" s="28">
        <v>12</v>
      </c>
      <c r="AG11" s="20"/>
      <c r="AH11" s="40">
        <f t="shared" si="1"/>
        <v>6360</v>
      </c>
      <c r="AI11" s="19">
        <f t="shared" si="2"/>
        <v>50244</v>
      </c>
      <c r="AJ11" s="18">
        <v>0</v>
      </c>
      <c r="AM11" s="13">
        <f t="shared" si="3"/>
        <v>0</v>
      </c>
      <c r="AN11" s="19">
        <f t="shared" si="4"/>
        <v>0</v>
      </c>
      <c r="AO11" s="19">
        <f t="shared" si="5"/>
        <v>50244</v>
      </c>
      <c r="AP11" s="36" t="s">
        <v>689</v>
      </c>
      <c r="AQ11" s="22">
        <v>2</v>
      </c>
      <c r="AR11" s="22">
        <v>2</v>
      </c>
      <c r="AS11" s="22">
        <v>34</v>
      </c>
      <c r="AV11" s="21">
        <v>6</v>
      </c>
      <c r="AW11" s="31">
        <v>25122</v>
      </c>
      <c r="AX11" s="23"/>
      <c r="AY11" s="41">
        <v>25122</v>
      </c>
      <c r="AZ11" s="24">
        <f t="shared" si="6"/>
        <v>6360</v>
      </c>
      <c r="BA11" s="24"/>
      <c r="BB11" s="45">
        <v>3180</v>
      </c>
      <c r="BC11" s="25"/>
      <c r="BD11" s="38">
        <v>8</v>
      </c>
      <c r="BE11" s="27">
        <v>0</v>
      </c>
      <c r="BF11" s="32"/>
    </row>
    <row r="12" spans="1:61" s="21" customFormat="1" ht="48" hidden="1" x14ac:dyDescent="0.2">
      <c r="A12" s="13" t="s">
        <v>498</v>
      </c>
      <c r="B12" s="68" t="s">
        <v>647</v>
      </c>
      <c r="C12" s="14" t="s">
        <v>369</v>
      </c>
      <c r="D12" s="13" t="s">
        <v>412</v>
      </c>
      <c r="E12" s="13" t="s">
        <v>413</v>
      </c>
      <c r="F12" s="15">
        <v>39</v>
      </c>
      <c r="G12" s="15" t="s">
        <v>432</v>
      </c>
      <c r="H12" s="16" t="s">
        <v>502</v>
      </c>
      <c r="I12" s="15" t="s">
        <v>503</v>
      </c>
      <c r="J12" s="17" t="s">
        <v>389</v>
      </c>
      <c r="K12" s="13">
        <v>1</v>
      </c>
      <c r="L12" s="13">
        <v>1</v>
      </c>
      <c r="M12" s="17" t="s">
        <v>161</v>
      </c>
      <c r="N12" s="17" t="s">
        <v>31</v>
      </c>
      <c r="O12" s="69" t="s">
        <v>414</v>
      </c>
      <c r="P12" s="13" t="s">
        <v>20</v>
      </c>
      <c r="Q12" s="68" t="s">
        <v>415</v>
      </c>
      <c r="R12" s="13">
        <v>2</v>
      </c>
      <c r="S12" s="70" t="s">
        <v>28</v>
      </c>
      <c r="T12" s="13">
        <v>7950</v>
      </c>
      <c r="U12" s="13">
        <v>1050</v>
      </c>
      <c r="V12" s="13">
        <v>9000</v>
      </c>
      <c r="W12" s="13">
        <v>15</v>
      </c>
      <c r="X12" s="13">
        <v>45</v>
      </c>
      <c r="Y12" s="15">
        <v>530</v>
      </c>
      <c r="Z12" s="13">
        <v>70</v>
      </c>
      <c r="AA12" s="13">
        <v>600</v>
      </c>
      <c r="AB12" s="13" t="s">
        <v>27</v>
      </c>
      <c r="AC12" s="18">
        <v>68.989999999999995</v>
      </c>
      <c r="AD12" s="18">
        <v>7.9</v>
      </c>
      <c r="AE12" s="19">
        <f t="shared" si="0"/>
        <v>4187</v>
      </c>
      <c r="AF12" s="28">
        <v>0</v>
      </c>
      <c r="AG12" s="20"/>
      <c r="AH12" s="40">
        <f t="shared" si="1"/>
        <v>0</v>
      </c>
      <c r="AI12" s="19">
        <f t="shared" si="2"/>
        <v>0</v>
      </c>
      <c r="AJ12" s="18">
        <v>0</v>
      </c>
      <c r="AM12" s="13">
        <f t="shared" si="3"/>
        <v>0</v>
      </c>
      <c r="AN12" s="19">
        <f t="shared" si="4"/>
        <v>0</v>
      </c>
      <c r="AO12" s="19">
        <f t="shared" si="5"/>
        <v>0</v>
      </c>
      <c r="AP12" s="36" t="s">
        <v>689</v>
      </c>
      <c r="AQ12" s="22">
        <v>2</v>
      </c>
      <c r="AR12" s="22">
        <v>2</v>
      </c>
      <c r="AS12" s="22">
        <v>34</v>
      </c>
      <c r="AV12" s="21">
        <v>6</v>
      </c>
      <c r="AW12" s="31">
        <v>25122</v>
      </c>
      <c r="AX12" s="23"/>
      <c r="AY12" s="41">
        <v>25122</v>
      </c>
      <c r="AZ12" s="24">
        <f t="shared" si="6"/>
        <v>0</v>
      </c>
      <c r="BA12" s="24"/>
      <c r="BB12" s="45">
        <v>3180</v>
      </c>
      <c r="BC12" s="25"/>
      <c r="BD12" s="38">
        <v>8</v>
      </c>
      <c r="BE12" s="27">
        <v>0</v>
      </c>
      <c r="BF12" s="32" t="s">
        <v>701</v>
      </c>
    </row>
    <row r="13" spans="1:61" s="21" customFormat="1" ht="72" hidden="1" x14ac:dyDescent="0.2">
      <c r="A13" s="13" t="s">
        <v>499</v>
      </c>
      <c r="B13" s="68" t="s">
        <v>648</v>
      </c>
      <c r="C13" s="14" t="s">
        <v>369</v>
      </c>
      <c r="D13" s="13" t="s">
        <v>423</v>
      </c>
      <c r="E13" s="13" t="s">
        <v>424</v>
      </c>
      <c r="F13" s="15">
        <v>40</v>
      </c>
      <c r="G13" s="15" t="s">
        <v>432</v>
      </c>
      <c r="H13" s="16" t="s">
        <v>502</v>
      </c>
      <c r="I13" s="15" t="s">
        <v>503</v>
      </c>
      <c r="J13" s="17" t="s">
        <v>425</v>
      </c>
      <c r="K13" s="13">
        <v>1</v>
      </c>
      <c r="L13" s="13">
        <v>1</v>
      </c>
      <c r="M13" s="17" t="s">
        <v>426</v>
      </c>
      <c r="N13" s="17" t="s">
        <v>31</v>
      </c>
      <c r="O13" s="69" t="s">
        <v>427</v>
      </c>
      <c r="P13" s="13" t="s">
        <v>20</v>
      </c>
      <c r="Q13" s="68" t="s">
        <v>428</v>
      </c>
      <c r="R13" s="13">
        <v>1</v>
      </c>
      <c r="S13" s="70" t="s">
        <v>59</v>
      </c>
      <c r="T13" s="13">
        <v>3600</v>
      </c>
      <c r="U13" s="13">
        <v>680</v>
      </c>
      <c r="V13" s="13">
        <v>4280</v>
      </c>
      <c r="W13" s="13">
        <v>8</v>
      </c>
      <c r="X13" s="13">
        <v>11</v>
      </c>
      <c r="Y13" s="15">
        <v>450</v>
      </c>
      <c r="Z13" s="13">
        <v>85</v>
      </c>
      <c r="AA13" s="13">
        <v>535</v>
      </c>
      <c r="AB13" s="13" t="s">
        <v>26</v>
      </c>
      <c r="AC13" s="18">
        <v>77.5</v>
      </c>
      <c r="AD13" s="18">
        <v>11.7</v>
      </c>
      <c r="AE13" s="19">
        <f t="shared" si="0"/>
        <v>5265</v>
      </c>
      <c r="AF13" s="20">
        <v>10</v>
      </c>
      <c r="AG13" s="20"/>
      <c r="AH13" s="40">
        <f t="shared" si="1"/>
        <v>4500</v>
      </c>
      <c r="AI13" s="19">
        <f t="shared" si="2"/>
        <v>52650</v>
      </c>
      <c r="AJ13" s="18">
        <v>0</v>
      </c>
      <c r="AM13" s="13">
        <f t="shared" si="3"/>
        <v>0</v>
      </c>
      <c r="AN13" s="19">
        <f t="shared" si="4"/>
        <v>0</v>
      </c>
      <c r="AO13" s="19">
        <f t="shared" si="5"/>
        <v>52650</v>
      </c>
      <c r="AP13" s="20" t="s">
        <v>686</v>
      </c>
      <c r="AQ13" s="22">
        <v>1</v>
      </c>
      <c r="AR13" s="22">
        <v>1</v>
      </c>
      <c r="AS13" s="22">
        <v>31</v>
      </c>
      <c r="AV13" s="21">
        <v>10</v>
      </c>
      <c r="AW13" s="31">
        <v>52650</v>
      </c>
      <c r="AX13" s="23"/>
      <c r="AY13" s="41">
        <v>52650</v>
      </c>
      <c r="AZ13" s="24">
        <f t="shared" si="6"/>
        <v>4500</v>
      </c>
      <c r="BA13" s="24"/>
      <c r="BB13" s="45">
        <v>4500</v>
      </c>
      <c r="BC13" s="25"/>
      <c r="BD13" s="38">
        <v>0</v>
      </c>
      <c r="BE13" s="27">
        <v>0</v>
      </c>
      <c r="BF13" s="32"/>
    </row>
    <row r="14" spans="1:61" ht="36" x14ac:dyDescent="0.2">
      <c r="A14" s="17" t="s">
        <v>501</v>
      </c>
      <c r="B14" s="68" t="s">
        <v>650</v>
      </c>
      <c r="C14" s="66" t="s">
        <v>369</v>
      </c>
      <c r="D14" s="17" t="s">
        <v>404</v>
      </c>
      <c r="E14" s="17" t="s">
        <v>405</v>
      </c>
      <c r="F14" s="16">
        <v>41</v>
      </c>
      <c r="G14" s="16" t="s">
        <v>432</v>
      </c>
      <c r="H14" s="105" t="s">
        <v>746</v>
      </c>
      <c r="I14" s="16" t="s">
        <v>506</v>
      </c>
      <c r="J14" s="17" t="s">
        <v>401</v>
      </c>
      <c r="K14" s="17">
        <v>4</v>
      </c>
      <c r="L14" s="17">
        <v>1</v>
      </c>
      <c r="M14" s="106" t="s">
        <v>406</v>
      </c>
      <c r="N14" s="107" t="s">
        <v>31</v>
      </c>
      <c r="O14" s="108" t="s">
        <v>407</v>
      </c>
      <c r="P14" s="106" t="s">
        <v>20</v>
      </c>
      <c r="Q14" s="109" t="s">
        <v>408</v>
      </c>
      <c r="R14" s="17">
        <v>1</v>
      </c>
      <c r="S14" s="110" t="s">
        <v>146</v>
      </c>
      <c r="T14" s="17">
        <v>2400</v>
      </c>
      <c r="U14" s="17">
        <v>0</v>
      </c>
      <c r="V14" s="17">
        <v>2400</v>
      </c>
      <c r="W14" s="49">
        <v>12</v>
      </c>
      <c r="X14" s="17">
        <v>35</v>
      </c>
      <c r="Y14" s="106">
        <v>200</v>
      </c>
      <c r="Z14" s="17">
        <v>0</v>
      </c>
      <c r="AA14" s="106">
        <v>200</v>
      </c>
      <c r="AB14" s="106" t="s">
        <v>91</v>
      </c>
      <c r="AC14" s="55">
        <v>88.5</v>
      </c>
      <c r="AD14" s="55">
        <v>9.1999999999999993</v>
      </c>
      <c r="AE14" s="19">
        <f t="shared" si="0"/>
        <v>1839.9999999999998</v>
      </c>
      <c r="AF14" s="111">
        <v>4</v>
      </c>
      <c r="AG14" s="32" t="s">
        <v>704</v>
      </c>
      <c r="AH14" s="56">
        <f t="shared" si="1"/>
        <v>800</v>
      </c>
      <c r="AI14" s="19">
        <f t="shared" si="2"/>
        <v>7359.9999999999991</v>
      </c>
      <c r="AJ14" s="55">
        <v>0</v>
      </c>
      <c r="AM14" s="17">
        <f t="shared" si="3"/>
        <v>0</v>
      </c>
      <c r="AN14" s="19">
        <f t="shared" si="4"/>
        <v>0</v>
      </c>
      <c r="AO14" s="19">
        <f t="shared" si="5"/>
        <v>7359.9999999999991</v>
      </c>
      <c r="AP14" s="32" t="s">
        <v>686</v>
      </c>
      <c r="AQ14" s="57">
        <v>1</v>
      </c>
      <c r="AR14" s="57">
        <v>2</v>
      </c>
      <c r="AS14" s="106">
        <v>66</v>
      </c>
      <c r="AV14" s="30">
        <v>3</v>
      </c>
      <c r="AW14" s="58">
        <v>5520</v>
      </c>
      <c r="AX14" s="59"/>
      <c r="AY14" s="60">
        <v>5520</v>
      </c>
      <c r="AZ14" s="61">
        <f t="shared" si="6"/>
        <v>800</v>
      </c>
      <c r="BB14" s="62">
        <v>600</v>
      </c>
      <c r="BD14" s="64">
        <v>0</v>
      </c>
      <c r="BE14" s="27">
        <v>0</v>
      </c>
    </row>
    <row r="15" spans="1:61" ht="36" x14ac:dyDescent="0.2">
      <c r="A15" s="17" t="s">
        <v>501</v>
      </c>
      <c r="B15" s="68" t="s">
        <v>651</v>
      </c>
      <c r="C15" s="66" t="s">
        <v>369</v>
      </c>
      <c r="D15" s="17" t="s">
        <v>404</v>
      </c>
      <c r="E15" s="17" t="s">
        <v>405</v>
      </c>
      <c r="F15" s="16">
        <v>41</v>
      </c>
      <c r="G15" s="16" t="s">
        <v>432</v>
      </c>
      <c r="H15" s="105" t="s">
        <v>746</v>
      </c>
      <c r="I15" s="16" t="s">
        <v>506</v>
      </c>
      <c r="J15" s="17" t="s">
        <v>401</v>
      </c>
      <c r="K15" s="17">
        <v>4</v>
      </c>
      <c r="L15" s="17">
        <v>2</v>
      </c>
      <c r="M15" s="106" t="s">
        <v>406</v>
      </c>
      <c r="N15" s="107" t="s">
        <v>31</v>
      </c>
      <c r="O15" s="108" t="s">
        <v>409</v>
      </c>
      <c r="P15" s="106" t="s">
        <v>20</v>
      </c>
      <c r="Q15" s="109" t="s">
        <v>408</v>
      </c>
      <c r="R15" s="17">
        <v>1</v>
      </c>
      <c r="S15" s="110" t="s">
        <v>146</v>
      </c>
      <c r="T15" s="17">
        <v>2400</v>
      </c>
      <c r="U15" s="17">
        <v>0</v>
      </c>
      <c r="V15" s="17">
        <v>2400</v>
      </c>
      <c r="W15" s="49">
        <v>12</v>
      </c>
      <c r="X15" s="17">
        <v>35</v>
      </c>
      <c r="Y15" s="106">
        <v>200</v>
      </c>
      <c r="Z15" s="17">
        <v>0</v>
      </c>
      <c r="AA15" s="106">
        <v>200</v>
      </c>
      <c r="AB15" s="106" t="s">
        <v>91</v>
      </c>
      <c r="AC15" s="55">
        <v>88.5</v>
      </c>
      <c r="AD15" s="55">
        <v>9.1999999999999993</v>
      </c>
      <c r="AE15" s="19">
        <f t="shared" si="0"/>
        <v>1839.9999999999998</v>
      </c>
      <c r="AF15" s="111">
        <v>3</v>
      </c>
      <c r="AG15" s="32" t="s">
        <v>704</v>
      </c>
      <c r="AH15" s="56">
        <f t="shared" si="1"/>
        <v>600</v>
      </c>
      <c r="AI15" s="19">
        <f t="shared" si="2"/>
        <v>5520</v>
      </c>
      <c r="AJ15" s="55">
        <v>0</v>
      </c>
      <c r="AM15" s="17">
        <f t="shared" si="3"/>
        <v>0</v>
      </c>
      <c r="AN15" s="19">
        <f t="shared" si="4"/>
        <v>0</v>
      </c>
      <c r="AO15" s="19">
        <f t="shared" si="5"/>
        <v>5520</v>
      </c>
      <c r="AP15" s="32" t="s">
        <v>687</v>
      </c>
      <c r="AQ15" s="57">
        <v>1</v>
      </c>
      <c r="AR15" s="57">
        <v>2</v>
      </c>
      <c r="AS15" s="106">
        <v>66</v>
      </c>
      <c r="AV15" s="30">
        <v>3</v>
      </c>
      <c r="AW15" s="58">
        <v>5520</v>
      </c>
      <c r="AX15" s="59"/>
      <c r="AY15" s="60">
        <v>5520</v>
      </c>
      <c r="AZ15" s="61">
        <f t="shared" si="6"/>
        <v>600</v>
      </c>
      <c r="BB15" s="62">
        <v>600</v>
      </c>
      <c r="BD15" s="64">
        <v>0</v>
      </c>
      <c r="BE15" s="27">
        <v>0</v>
      </c>
    </row>
    <row r="16" spans="1:61" ht="36" x14ac:dyDescent="0.2">
      <c r="A16" s="17" t="s">
        <v>501</v>
      </c>
      <c r="B16" s="68" t="s">
        <v>652</v>
      </c>
      <c r="C16" s="66" t="s">
        <v>369</v>
      </c>
      <c r="D16" s="17" t="s">
        <v>404</v>
      </c>
      <c r="E16" s="17" t="s">
        <v>405</v>
      </c>
      <c r="F16" s="16">
        <v>41</v>
      </c>
      <c r="G16" s="16" t="s">
        <v>432</v>
      </c>
      <c r="H16" s="105" t="s">
        <v>746</v>
      </c>
      <c r="I16" s="16" t="s">
        <v>506</v>
      </c>
      <c r="J16" s="17" t="s">
        <v>401</v>
      </c>
      <c r="K16" s="17">
        <v>4</v>
      </c>
      <c r="L16" s="17">
        <v>3</v>
      </c>
      <c r="M16" s="106" t="s">
        <v>406</v>
      </c>
      <c r="N16" s="107" t="s">
        <v>31</v>
      </c>
      <c r="O16" s="108" t="s">
        <v>410</v>
      </c>
      <c r="P16" s="106" t="s">
        <v>20</v>
      </c>
      <c r="Q16" s="109" t="s">
        <v>408</v>
      </c>
      <c r="R16" s="17">
        <v>1</v>
      </c>
      <c r="S16" s="110" t="s">
        <v>146</v>
      </c>
      <c r="T16" s="17">
        <v>2400</v>
      </c>
      <c r="U16" s="17">
        <v>0</v>
      </c>
      <c r="V16" s="17">
        <v>2400</v>
      </c>
      <c r="W16" s="49">
        <v>12</v>
      </c>
      <c r="X16" s="17">
        <v>35</v>
      </c>
      <c r="Y16" s="106">
        <v>200</v>
      </c>
      <c r="Z16" s="17">
        <v>0</v>
      </c>
      <c r="AA16" s="106">
        <v>200</v>
      </c>
      <c r="AB16" s="106" t="s">
        <v>91</v>
      </c>
      <c r="AC16" s="55">
        <v>88.5</v>
      </c>
      <c r="AD16" s="55">
        <v>9.1999999999999993</v>
      </c>
      <c r="AE16" s="19">
        <f t="shared" si="0"/>
        <v>1839.9999999999998</v>
      </c>
      <c r="AF16" s="111">
        <v>3</v>
      </c>
      <c r="AG16" s="32" t="s">
        <v>704</v>
      </c>
      <c r="AH16" s="56">
        <f t="shared" si="1"/>
        <v>600</v>
      </c>
      <c r="AI16" s="19">
        <f t="shared" si="2"/>
        <v>5520</v>
      </c>
      <c r="AJ16" s="55">
        <v>0</v>
      </c>
      <c r="AM16" s="17">
        <f t="shared" si="3"/>
        <v>0</v>
      </c>
      <c r="AN16" s="19">
        <f t="shared" si="4"/>
        <v>0</v>
      </c>
      <c r="AO16" s="19">
        <f t="shared" si="5"/>
        <v>5520</v>
      </c>
      <c r="AP16" s="32" t="s">
        <v>687</v>
      </c>
      <c r="AQ16" s="57">
        <v>1</v>
      </c>
      <c r="AR16" s="57">
        <v>2</v>
      </c>
      <c r="AS16" s="106">
        <v>66</v>
      </c>
      <c r="AV16" s="30">
        <v>3</v>
      </c>
      <c r="AW16" s="58">
        <v>5520</v>
      </c>
      <c r="AX16" s="59"/>
      <c r="AY16" s="60">
        <v>5520</v>
      </c>
      <c r="AZ16" s="61">
        <f t="shared" si="6"/>
        <v>600</v>
      </c>
      <c r="BB16" s="62">
        <v>600</v>
      </c>
      <c r="BD16" s="64">
        <v>0</v>
      </c>
      <c r="BE16" s="27">
        <v>0</v>
      </c>
    </row>
    <row r="17" spans="1:61" ht="36" x14ac:dyDescent="0.2">
      <c r="A17" s="17" t="s">
        <v>501</v>
      </c>
      <c r="B17" s="68" t="s">
        <v>653</v>
      </c>
      <c r="C17" s="66" t="s">
        <v>369</v>
      </c>
      <c r="D17" s="17" t="s">
        <v>404</v>
      </c>
      <c r="E17" s="17" t="s">
        <v>405</v>
      </c>
      <c r="F17" s="16">
        <v>41</v>
      </c>
      <c r="G17" s="16" t="s">
        <v>432</v>
      </c>
      <c r="H17" s="105" t="s">
        <v>746</v>
      </c>
      <c r="I17" s="16" t="s">
        <v>506</v>
      </c>
      <c r="J17" s="17" t="s">
        <v>401</v>
      </c>
      <c r="K17" s="17">
        <v>4</v>
      </c>
      <c r="L17" s="17">
        <v>4</v>
      </c>
      <c r="M17" s="106" t="s">
        <v>406</v>
      </c>
      <c r="N17" s="107" t="s">
        <v>31</v>
      </c>
      <c r="O17" s="108" t="s">
        <v>411</v>
      </c>
      <c r="P17" s="106" t="s">
        <v>20</v>
      </c>
      <c r="Q17" s="109" t="s">
        <v>408</v>
      </c>
      <c r="R17" s="17">
        <v>1</v>
      </c>
      <c r="S17" s="110" t="s">
        <v>146</v>
      </c>
      <c r="T17" s="17">
        <v>2400</v>
      </c>
      <c r="U17" s="17">
        <v>0</v>
      </c>
      <c r="V17" s="17">
        <v>2400</v>
      </c>
      <c r="W17" s="49">
        <v>12</v>
      </c>
      <c r="X17" s="17">
        <v>35</v>
      </c>
      <c r="Y17" s="106">
        <v>200</v>
      </c>
      <c r="Z17" s="17">
        <v>0</v>
      </c>
      <c r="AA17" s="106">
        <v>200</v>
      </c>
      <c r="AB17" s="106" t="s">
        <v>91</v>
      </c>
      <c r="AC17" s="55">
        <v>88.5</v>
      </c>
      <c r="AD17" s="55">
        <v>9.1999999999999993</v>
      </c>
      <c r="AE17" s="19">
        <f t="shared" si="0"/>
        <v>1839.9999999999998</v>
      </c>
      <c r="AF17" s="111">
        <v>3</v>
      </c>
      <c r="AG17" s="32" t="s">
        <v>704</v>
      </c>
      <c r="AH17" s="56">
        <f t="shared" si="1"/>
        <v>600</v>
      </c>
      <c r="AI17" s="19">
        <f t="shared" si="2"/>
        <v>5520</v>
      </c>
      <c r="AJ17" s="55">
        <v>0</v>
      </c>
      <c r="AM17" s="17">
        <f t="shared" si="3"/>
        <v>0</v>
      </c>
      <c r="AN17" s="19">
        <f t="shared" si="4"/>
        <v>0</v>
      </c>
      <c r="AO17" s="19">
        <f t="shared" si="5"/>
        <v>5520</v>
      </c>
      <c r="AP17" s="32" t="s">
        <v>687</v>
      </c>
      <c r="AQ17" s="57">
        <v>1</v>
      </c>
      <c r="AR17" s="57">
        <v>2</v>
      </c>
      <c r="AS17" s="106">
        <v>66</v>
      </c>
      <c r="AV17" s="30">
        <v>3</v>
      </c>
      <c r="AW17" s="58">
        <v>5520</v>
      </c>
      <c r="AX17" s="59"/>
      <c r="AY17" s="60">
        <v>5520</v>
      </c>
      <c r="AZ17" s="61">
        <f t="shared" si="6"/>
        <v>600</v>
      </c>
      <c r="BB17" s="62">
        <v>600</v>
      </c>
      <c r="BD17" s="64">
        <v>0</v>
      </c>
      <c r="BE17" s="27">
        <v>0</v>
      </c>
    </row>
    <row r="18" spans="1:61" s="71" customFormat="1" ht="36" x14ac:dyDescent="0.2">
      <c r="A18" s="13" t="s">
        <v>500</v>
      </c>
      <c r="B18" s="68" t="s">
        <v>649</v>
      </c>
      <c r="C18" s="14" t="s">
        <v>369</v>
      </c>
      <c r="D18" s="13" t="s">
        <v>399</v>
      </c>
      <c r="E18" s="13" t="s">
        <v>400</v>
      </c>
      <c r="F18" s="15">
        <v>41</v>
      </c>
      <c r="G18" s="15" t="s">
        <v>432</v>
      </c>
      <c r="H18" s="99" t="s">
        <v>746</v>
      </c>
      <c r="I18" s="15" t="s">
        <v>506</v>
      </c>
      <c r="J18" s="17" t="s">
        <v>401</v>
      </c>
      <c r="K18" s="13">
        <v>1</v>
      </c>
      <c r="L18" s="13">
        <v>1</v>
      </c>
      <c r="M18" s="99" t="s">
        <v>256</v>
      </c>
      <c r="N18" s="99" t="s">
        <v>31</v>
      </c>
      <c r="O18" s="100" t="s">
        <v>402</v>
      </c>
      <c r="P18" s="101" t="s">
        <v>20</v>
      </c>
      <c r="Q18" s="102" t="s">
        <v>403</v>
      </c>
      <c r="R18" s="13">
        <v>1</v>
      </c>
      <c r="S18" s="103" t="s">
        <v>122</v>
      </c>
      <c r="T18" s="13">
        <v>196</v>
      </c>
      <c r="U18" s="13">
        <v>0</v>
      </c>
      <c r="V18" s="13">
        <v>196</v>
      </c>
      <c r="W18" s="13">
        <v>12</v>
      </c>
      <c r="X18" s="13">
        <v>12</v>
      </c>
      <c r="Y18" s="101">
        <v>196</v>
      </c>
      <c r="Z18" s="13">
        <v>0</v>
      </c>
      <c r="AA18" s="101">
        <v>196</v>
      </c>
      <c r="AB18" s="101" t="s">
        <v>29</v>
      </c>
      <c r="AC18" s="18">
        <v>61.54</v>
      </c>
      <c r="AD18" s="18">
        <v>14.8</v>
      </c>
      <c r="AE18" s="19">
        <f t="shared" si="0"/>
        <v>2900.8</v>
      </c>
      <c r="AF18" s="104">
        <v>12</v>
      </c>
      <c r="AG18" s="20"/>
      <c r="AH18" s="40">
        <f t="shared" si="1"/>
        <v>2352</v>
      </c>
      <c r="AI18" s="19">
        <f t="shared" si="2"/>
        <v>34809.599999999999</v>
      </c>
      <c r="AJ18" s="18">
        <v>0</v>
      </c>
      <c r="AK18" s="21"/>
      <c r="AL18" s="21"/>
      <c r="AM18" s="13">
        <f t="shared" si="3"/>
        <v>0</v>
      </c>
      <c r="AN18" s="19">
        <f t="shared" si="4"/>
        <v>0</v>
      </c>
      <c r="AO18" s="19">
        <f t="shared" si="5"/>
        <v>34809.599999999999</v>
      </c>
      <c r="AP18" s="20" t="s">
        <v>686</v>
      </c>
      <c r="AQ18" s="22">
        <v>2</v>
      </c>
      <c r="AR18" s="22">
        <v>2</v>
      </c>
      <c r="AS18" s="101">
        <v>81</v>
      </c>
      <c r="AT18" s="21"/>
      <c r="AU18" s="21"/>
      <c r="AV18" s="21">
        <v>12</v>
      </c>
      <c r="AW18" s="31">
        <v>34810</v>
      </c>
      <c r="AX18" s="23"/>
      <c r="AY18" s="41">
        <v>34810</v>
      </c>
      <c r="AZ18" s="24">
        <f t="shared" si="6"/>
        <v>2352</v>
      </c>
      <c r="BA18" s="24"/>
      <c r="BB18" s="45">
        <v>2352</v>
      </c>
      <c r="BC18" s="25"/>
      <c r="BD18" s="38">
        <v>10</v>
      </c>
      <c r="BE18" s="27" t="s">
        <v>677</v>
      </c>
      <c r="BF18" s="32" t="s">
        <v>699</v>
      </c>
      <c r="BG18" s="21" t="s">
        <v>664</v>
      </c>
      <c r="BH18" s="21"/>
      <c r="BI18" s="21"/>
    </row>
    <row r="19" spans="1:61" s="21" customFormat="1" ht="240" hidden="1" x14ac:dyDescent="0.2">
      <c r="A19" s="13" t="s">
        <v>450</v>
      </c>
      <c r="B19" s="68" t="s">
        <v>508</v>
      </c>
      <c r="C19" s="13" t="s">
        <v>17</v>
      </c>
      <c r="D19" s="13" t="s">
        <v>234</v>
      </c>
      <c r="E19" s="13" t="s">
        <v>236</v>
      </c>
      <c r="F19" s="15">
        <v>504</v>
      </c>
      <c r="G19" s="15" t="s">
        <v>432</v>
      </c>
      <c r="H19" s="16" t="s">
        <v>502</v>
      </c>
      <c r="I19" s="15" t="s">
        <v>505</v>
      </c>
      <c r="J19" s="17" t="s">
        <v>237</v>
      </c>
      <c r="K19" s="13">
        <v>8</v>
      </c>
      <c r="L19" s="13">
        <v>1</v>
      </c>
      <c r="M19" s="17" t="s">
        <v>152</v>
      </c>
      <c r="N19" s="17" t="s">
        <v>18</v>
      </c>
      <c r="O19" s="69" t="s">
        <v>238</v>
      </c>
      <c r="P19" s="13" t="s">
        <v>19</v>
      </c>
      <c r="Q19" s="68" t="s">
        <v>239</v>
      </c>
      <c r="R19" s="13">
        <v>1</v>
      </c>
      <c r="S19" s="70" t="s">
        <v>197</v>
      </c>
      <c r="T19" s="13">
        <v>8520</v>
      </c>
      <c r="U19" s="13">
        <v>6300</v>
      </c>
      <c r="V19" s="13">
        <v>14820</v>
      </c>
      <c r="W19" s="13">
        <v>12</v>
      </c>
      <c r="X19" s="13">
        <v>13</v>
      </c>
      <c r="Y19" s="15">
        <v>710</v>
      </c>
      <c r="Z19" s="13">
        <v>525</v>
      </c>
      <c r="AA19" s="13">
        <v>1235</v>
      </c>
      <c r="AB19" s="13" t="s">
        <v>22</v>
      </c>
      <c r="AC19" s="18">
        <v>86</v>
      </c>
      <c r="AD19" s="18">
        <v>9.1999999999999993</v>
      </c>
      <c r="AE19" s="19">
        <f t="shared" si="0"/>
        <v>6531.9999999999991</v>
      </c>
      <c r="AF19" s="28">
        <v>5</v>
      </c>
      <c r="AG19" s="20" t="s">
        <v>705</v>
      </c>
      <c r="AH19" s="40">
        <f t="shared" si="1"/>
        <v>3550</v>
      </c>
      <c r="AI19" s="19">
        <f t="shared" si="2"/>
        <v>32659.999999999996</v>
      </c>
      <c r="AJ19" s="18">
        <v>0</v>
      </c>
      <c r="AM19" s="13">
        <f t="shared" si="3"/>
        <v>0</v>
      </c>
      <c r="AN19" s="19">
        <f t="shared" si="4"/>
        <v>0</v>
      </c>
      <c r="AO19" s="19">
        <f t="shared" si="5"/>
        <v>32659.999999999996</v>
      </c>
      <c r="AP19" s="20" t="s">
        <v>687</v>
      </c>
      <c r="AQ19" s="22">
        <v>1</v>
      </c>
      <c r="AR19" s="22">
        <v>3</v>
      </c>
      <c r="AS19" s="22">
        <v>30</v>
      </c>
      <c r="AT19" s="21">
        <v>3</v>
      </c>
      <c r="AU19" s="21">
        <v>2</v>
      </c>
      <c r="AV19" s="21">
        <f t="shared" ref="AV19:AV50" si="7">AT19+AU19</f>
        <v>5</v>
      </c>
      <c r="AW19" s="23">
        <v>19596</v>
      </c>
      <c r="AX19" s="23">
        <v>13064</v>
      </c>
      <c r="AY19" s="23">
        <f t="shared" ref="AY19:AY50" si="8">AW19+AX19</f>
        <v>32660</v>
      </c>
      <c r="AZ19" s="24">
        <v>2130</v>
      </c>
      <c r="BA19" s="24">
        <v>1420</v>
      </c>
      <c r="BB19" s="46">
        <f t="shared" ref="BB19:BB50" si="9">AZ19+BA19</f>
        <v>3550</v>
      </c>
      <c r="BC19" s="25"/>
      <c r="BD19" s="38" t="s">
        <v>674</v>
      </c>
      <c r="BE19" s="27" t="s">
        <v>675</v>
      </c>
      <c r="BF19" s="32"/>
    </row>
    <row r="20" spans="1:61" s="21" customFormat="1" ht="96" hidden="1" x14ac:dyDescent="0.2">
      <c r="A20" s="13" t="s">
        <v>450</v>
      </c>
      <c r="B20" s="68" t="s">
        <v>509</v>
      </c>
      <c r="C20" s="13" t="s">
        <v>17</v>
      </c>
      <c r="D20" s="13" t="s">
        <v>234</v>
      </c>
      <c r="E20" s="13" t="s">
        <v>236</v>
      </c>
      <c r="F20" s="15">
        <v>504</v>
      </c>
      <c r="G20" s="15" t="s">
        <v>432</v>
      </c>
      <c r="H20" s="16" t="s">
        <v>502</v>
      </c>
      <c r="I20" s="15" t="s">
        <v>505</v>
      </c>
      <c r="J20" s="17" t="s">
        <v>237</v>
      </c>
      <c r="K20" s="13">
        <v>8</v>
      </c>
      <c r="L20" s="13">
        <v>2</v>
      </c>
      <c r="M20" s="17" t="s">
        <v>152</v>
      </c>
      <c r="N20" s="17" t="s">
        <v>18</v>
      </c>
      <c r="O20" s="69" t="s">
        <v>240</v>
      </c>
      <c r="P20" s="13" t="s">
        <v>19</v>
      </c>
      <c r="Q20" s="68" t="s">
        <v>241</v>
      </c>
      <c r="R20" s="13">
        <v>1</v>
      </c>
      <c r="S20" s="70" t="s">
        <v>197</v>
      </c>
      <c r="T20" s="13">
        <v>8520</v>
      </c>
      <c r="U20" s="13">
        <v>6300</v>
      </c>
      <c r="V20" s="13">
        <v>14820</v>
      </c>
      <c r="W20" s="13">
        <v>12</v>
      </c>
      <c r="X20" s="13">
        <v>13</v>
      </c>
      <c r="Y20" s="15">
        <v>710</v>
      </c>
      <c r="Z20" s="13">
        <v>525</v>
      </c>
      <c r="AA20" s="13">
        <v>1235</v>
      </c>
      <c r="AB20" s="13" t="s">
        <v>22</v>
      </c>
      <c r="AC20" s="18">
        <v>86</v>
      </c>
      <c r="AD20" s="18">
        <v>9.1999999999999993</v>
      </c>
      <c r="AE20" s="19">
        <f t="shared" si="0"/>
        <v>6531.9999999999991</v>
      </c>
      <c r="AF20" s="28">
        <v>3</v>
      </c>
      <c r="AG20" s="20" t="s">
        <v>705</v>
      </c>
      <c r="AH20" s="40">
        <f t="shared" si="1"/>
        <v>2130</v>
      </c>
      <c r="AI20" s="19">
        <f t="shared" si="2"/>
        <v>19596</v>
      </c>
      <c r="AJ20" s="18">
        <v>0</v>
      </c>
      <c r="AM20" s="13">
        <f t="shared" si="3"/>
        <v>0</v>
      </c>
      <c r="AN20" s="19">
        <f t="shared" si="4"/>
        <v>0</v>
      </c>
      <c r="AO20" s="19">
        <f t="shared" si="5"/>
        <v>19596</v>
      </c>
      <c r="AP20" s="20" t="s">
        <v>687</v>
      </c>
      <c r="AQ20" s="22">
        <v>1</v>
      </c>
      <c r="AR20" s="22">
        <v>3</v>
      </c>
      <c r="AS20" s="22">
        <v>30</v>
      </c>
      <c r="AT20" s="21">
        <v>3</v>
      </c>
      <c r="AU20" s="21">
        <v>0</v>
      </c>
      <c r="AV20" s="21">
        <f t="shared" si="7"/>
        <v>3</v>
      </c>
      <c r="AW20" s="23">
        <v>19596</v>
      </c>
      <c r="AX20" s="23">
        <v>0</v>
      </c>
      <c r="AY20" s="23">
        <f t="shared" si="8"/>
        <v>19596</v>
      </c>
      <c r="AZ20" s="24">
        <v>2130</v>
      </c>
      <c r="BA20" s="24">
        <v>0</v>
      </c>
      <c r="BB20" s="46">
        <f t="shared" si="9"/>
        <v>2130</v>
      </c>
      <c r="BC20" s="25"/>
      <c r="BD20" s="38" t="s">
        <v>674</v>
      </c>
      <c r="BE20" s="27" t="s">
        <v>675</v>
      </c>
      <c r="BF20" s="32"/>
    </row>
    <row r="21" spans="1:61" s="21" customFormat="1" ht="132" hidden="1" x14ac:dyDescent="0.2">
      <c r="A21" s="13" t="s">
        <v>450</v>
      </c>
      <c r="B21" s="68" t="s">
        <v>510</v>
      </c>
      <c r="C21" s="13" t="s">
        <v>17</v>
      </c>
      <c r="D21" s="13" t="s">
        <v>234</v>
      </c>
      <c r="E21" s="13" t="s">
        <v>236</v>
      </c>
      <c r="F21" s="15">
        <v>504</v>
      </c>
      <c r="G21" s="15" t="s">
        <v>432</v>
      </c>
      <c r="H21" s="16" t="s">
        <v>502</v>
      </c>
      <c r="I21" s="15" t="s">
        <v>505</v>
      </c>
      <c r="J21" s="17" t="s">
        <v>237</v>
      </c>
      <c r="K21" s="13">
        <v>8</v>
      </c>
      <c r="L21" s="13">
        <v>3</v>
      </c>
      <c r="M21" s="17" t="s">
        <v>152</v>
      </c>
      <c r="N21" s="17" t="s">
        <v>18</v>
      </c>
      <c r="O21" s="69" t="s">
        <v>242</v>
      </c>
      <c r="P21" s="13" t="s">
        <v>19</v>
      </c>
      <c r="Q21" s="68" t="s">
        <v>243</v>
      </c>
      <c r="R21" s="13">
        <v>1</v>
      </c>
      <c r="S21" s="70" t="s">
        <v>197</v>
      </c>
      <c r="T21" s="13">
        <v>8520</v>
      </c>
      <c r="U21" s="13">
        <v>6300</v>
      </c>
      <c r="V21" s="13">
        <v>14820</v>
      </c>
      <c r="W21" s="13">
        <v>12</v>
      </c>
      <c r="X21" s="13">
        <v>13</v>
      </c>
      <c r="Y21" s="15">
        <v>710</v>
      </c>
      <c r="Z21" s="13">
        <v>525</v>
      </c>
      <c r="AA21" s="13">
        <v>1235</v>
      </c>
      <c r="AB21" s="13" t="s">
        <v>22</v>
      </c>
      <c r="AC21" s="18">
        <v>86</v>
      </c>
      <c r="AD21" s="18">
        <v>9.1999999999999993</v>
      </c>
      <c r="AE21" s="19">
        <f t="shared" si="0"/>
        <v>6531.9999999999991</v>
      </c>
      <c r="AF21" s="28">
        <v>4</v>
      </c>
      <c r="AG21" s="20" t="s">
        <v>705</v>
      </c>
      <c r="AH21" s="40">
        <f t="shared" si="1"/>
        <v>2840</v>
      </c>
      <c r="AI21" s="19">
        <f t="shared" si="2"/>
        <v>26127.999999999996</v>
      </c>
      <c r="AJ21" s="18">
        <v>0</v>
      </c>
      <c r="AM21" s="13">
        <f t="shared" si="3"/>
        <v>0</v>
      </c>
      <c r="AN21" s="19">
        <f t="shared" si="4"/>
        <v>0</v>
      </c>
      <c r="AO21" s="19">
        <f t="shared" si="5"/>
        <v>26127.999999999996</v>
      </c>
      <c r="AP21" s="20" t="s">
        <v>687</v>
      </c>
      <c r="AQ21" s="22">
        <v>1</v>
      </c>
      <c r="AR21" s="22">
        <v>3</v>
      </c>
      <c r="AS21" s="22">
        <v>30</v>
      </c>
      <c r="AT21" s="21">
        <v>3</v>
      </c>
      <c r="AU21" s="21">
        <v>0</v>
      </c>
      <c r="AV21" s="21">
        <f t="shared" si="7"/>
        <v>3</v>
      </c>
      <c r="AW21" s="23">
        <v>19596</v>
      </c>
      <c r="AX21" s="23">
        <v>0</v>
      </c>
      <c r="AY21" s="23">
        <f t="shared" si="8"/>
        <v>19596</v>
      </c>
      <c r="AZ21" s="24">
        <v>2130</v>
      </c>
      <c r="BA21" s="24">
        <v>0</v>
      </c>
      <c r="BB21" s="46">
        <f t="shared" si="9"/>
        <v>2130</v>
      </c>
      <c r="BC21" s="25"/>
      <c r="BD21" s="38" t="s">
        <v>674</v>
      </c>
      <c r="BE21" s="27" t="s">
        <v>675</v>
      </c>
      <c r="BF21" s="32"/>
    </row>
    <row r="22" spans="1:61" s="21" customFormat="1" ht="348" hidden="1" x14ac:dyDescent="0.2">
      <c r="A22" s="13" t="s">
        <v>450</v>
      </c>
      <c r="B22" s="68" t="s">
        <v>511</v>
      </c>
      <c r="C22" s="13" t="s">
        <v>17</v>
      </c>
      <c r="D22" s="13" t="s">
        <v>234</v>
      </c>
      <c r="E22" s="13" t="s">
        <v>236</v>
      </c>
      <c r="F22" s="15">
        <v>504</v>
      </c>
      <c r="G22" s="15" t="s">
        <v>432</v>
      </c>
      <c r="H22" s="16" t="s">
        <v>502</v>
      </c>
      <c r="I22" s="15" t="s">
        <v>505</v>
      </c>
      <c r="J22" s="17" t="s">
        <v>237</v>
      </c>
      <c r="K22" s="13">
        <v>8</v>
      </c>
      <c r="L22" s="13">
        <v>4</v>
      </c>
      <c r="M22" s="17" t="s">
        <v>152</v>
      </c>
      <c r="N22" s="17" t="s">
        <v>18</v>
      </c>
      <c r="O22" s="69" t="s">
        <v>244</v>
      </c>
      <c r="P22" s="13" t="s">
        <v>19</v>
      </c>
      <c r="Q22" s="68" t="s">
        <v>245</v>
      </c>
      <c r="R22" s="13">
        <v>1</v>
      </c>
      <c r="S22" s="70" t="s">
        <v>197</v>
      </c>
      <c r="T22" s="13">
        <v>8520</v>
      </c>
      <c r="U22" s="13">
        <v>6300</v>
      </c>
      <c r="V22" s="13">
        <v>14820</v>
      </c>
      <c r="W22" s="13">
        <v>12</v>
      </c>
      <c r="X22" s="13">
        <v>13</v>
      </c>
      <c r="Y22" s="15">
        <v>710</v>
      </c>
      <c r="Z22" s="13">
        <v>525</v>
      </c>
      <c r="AA22" s="13">
        <v>1235</v>
      </c>
      <c r="AB22" s="13" t="s">
        <v>22</v>
      </c>
      <c r="AC22" s="18">
        <v>86</v>
      </c>
      <c r="AD22" s="18">
        <v>9.1999999999999993</v>
      </c>
      <c r="AE22" s="19">
        <f t="shared" si="0"/>
        <v>6531.9999999999991</v>
      </c>
      <c r="AF22" s="28">
        <v>5</v>
      </c>
      <c r="AG22" s="20" t="s">
        <v>705</v>
      </c>
      <c r="AH22" s="40">
        <f t="shared" si="1"/>
        <v>3550</v>
      </c>
      <c r="AI22" s="19">
        <f t="shared" si="2"/>
        <v>32659.999999999996</v>
      </c>
      <c r="AJ22" s="18">
        <v>0</v>
      </c>
      <c r="AM22" s="13">
        <f t="shared" si="3"/>
        <v>0</v>
      </c>
      <c r="AN22" s="19">
        <f t="shared" si="4"/>
        <v>0</v>
      </c>
      <c r="AO22" s="19">
        <f t="shared" si="5"/>
        <v>32659.999999999996</v>
      </c>
      <c r="AP22" s="20" t="s">
        <v>687</v>
      </c>
      <c r="AQ22" s="22">
        <v>1</v>
      </c>
      <c r="AR22" s="22">
        <v>3</v>
      </c>
      <c r="AS22" s="22">
        <v>30</v>
      </c>
      <c r="AT22" s="21">
        <v>3</v>
      </c>
      <c r="AU22" s="21">
        <v>2</v>
      </c>
      <c r="AV22" s="21">
        <f t="shared" si="7"/>
        <v>5</v>
      </c>
      <c r="AW22" s="23">
        <v>19596</v>
      </c>
      <c r="AX22" s="23">
        <v>13064</v>
      </c>
      <c r="AY22" s="23">
        <f t="shared" si="8"/>
        <v>32660</v>
      </c>
      <c r="AZ22" s="24">
        <v>2130</v>
      </c>
      <c r="BA22" s="24">
        <v>1420</v>
      </c>
      <c r="BB22" s="46">
        <f t="shared" si="9"/>
        <v>3550</v>
      </c>
      <c r="BC22" s="25"/>
      <c r="BD22" s="38" t="s">
        <v>674</v>
      </c>
      <c r="BE22" s="27" t="s">
        <v>675</v>
      </c>
      <c r="BF22" s="32"/>
    </row>
    <row r="23" spans="1:61" s="21" customFormat="1" ht="360" hidden="1" x14ac:dyDescent="0.2">
      <c r="A23" s="13" t="s">
        <v>450</v>
      </c>
      <c r="B23" s="68" t="s">
        <v>512</v>
      </c>
      <c r="C23" s="13" t="s">
        <v>17</v>
      </c>
      <c r="D23" s="13" t="s">
        <v>234</v>
      </c>
      <c r="E23" s="13" t="s">
        <v>236</v>
      </c>
      <c r="F23" s="15">
        <v>504</v>
      </c>
      <c r="G23" s="15" t="s">
        <v>432</v>
      </c>
      <c r="H23" s="16" t="s">
        <v>502</v>
      </c>
      <c r="I23" s="15" t="s">
        <v>505</v>
      </c>
      <c r="J23" s="17" t="s">
        <v>237</v>
      </c>
      <c r="K23" s="13">
        <v>8</v>
      </c>
      <c r="L23" s="13">
        <v>5</v>
      </c>
      <c r="M23" s="17" t="s">
        <v>152</v>
      </c>
      <c r="N23" s="17" t="s">
        <v>18</v>
      </c>
      <c r="O23" s="69" t="s">
        <v>246</v>
      </c>
      <c r="P23" s="13" t="s">
        <v>19</v>
      </c>
      <c r="Q23" s="68" t="s">
        <v>247</v>
      </c>
      <c r="R23" s="13">
        <v>1</v>
      </c>
      <c r="S23" s="70" t="s">
        <v>197</v>
      </c>
      <c r="T23" s="13">
        <v>8520</v>
      </c>
      <c r="U23" s="13">
        <v>6300</v>
      </c>
      <c r="V23" s="13">
        <v>14820</v>
      </c>
      <c r="W23" s="13">
        <v>12</v>
      </c>
      <c r="X23" s="13">
        <v>13</v>
      </c>
      <c r="Y23" s="15">
        <v>710</v>
      </c>
      <c r="Z23" s="13">
        <v>525</v>
      </c>
      <c r="AA23" s="13">
        <v>1235</v>
      </c>
      <c r="AB23" s="13" t="s">
        <v>22</v>
      </c>
      <c r="AC23" s="18">
        <v>86</v>
      </c>
      <c r="AD23" s="18">
        <v>9.1999999999999993</v>
      </c>
      <c r="AE23" s="19">
        <f t="shared" si="0"/>
        <v>6531.9999999999991</v>
      </c>
      <c r="AF23" s="28">
        <v>5</v>
      </c>
      <c r="AG23" s="20" t="s">
        <v>705</v>
      </c>
      <c r="AH23" s="40">
        <f t="shared" si="1"/>
        <v>3550</v>
      </c>
      <c r="AI23" s="19">
        <f t="shared" si="2"/>
        <v>32659.999999999996</v>
      </c>
      <c r="AJ23" s="18">
        <v>0</v>
      </c>
      <c r="AM23" s="13">
        <f t="shared" si="3"/>
        <v>0</v>
      </c>
      <c r="AN23" s="19">
        <f t="shared" si="4"/>
        <v>0</v>
      </c>
      <c r="AO23" s="19">
        <f t="shared" si="5"/>
        <v>32659.999999999996</v>
      </c>
      <c r="AP23" s="20" t="s">
        <v>687</v>
      </c>
      <c r="AQ23" s="22">
        <v>1</v>
      </c>
      <c r="AR23" s="22">
        <v>3</v>
      </c>
      <c r="AS23" s="22">
        <v>30</v>
      </c>
      <c r="AT23" s="21">
        <v>3</v>
      </c>
      <c r="AU23" s="21">
        <v>1</v>
      </c>
      <c r="AV23" s="21">
        <f t="shared" si="7"/>
        <v>4</v>
      </c>
      <c r="AW23" s="23">
        <v>19596</v>
      </c>
      <c r="AX23" s="23">
        <v>6532</v>
      </c>
      <c r="AY23" s="23">
        <f t="shared" si="8"/>
        <v>26128</v>
      </c>
      <c r="AZ23" s="24">
        <v>2130</v>
      </c>
      <c r="BA23" s="24">
        <v>710</v>
      </c>
      <c r="BB23" s="46">
        <f t="shared" si="9"/>
        <v>2840</v>
      </c>
      <c r="BC23" s="25"/>
      <c r="BD23" s="38" t="s">
        <v>674</v>
      </c>
      <c r="BE23" s="27" t="s">
        <v>675</v>
      </c>
      <c r="BF23" s="32"/>
    </row>
    <row r="24" spans="1:61" s="21" customFormat="1" ht="192" hidden="1" x14ac:dyDescent="0.2">
      <c r="A24" s="13" t="s">
        <v>450</v>
      </c>
      <c r="B24" s="68" t="s">
        <v>513</v>
      </c>
      <c r="C24" s="13" t="s">
        <v>17</v>
      </c>
      <c r="D24" s="13" t="s">
        <v>234</v>
      </c>
      <c r="E24" s="13" t="s">
        <v>236</v>
      </c>
      <c r="F24" s="15">
        <v>504</v>
      </c>
      <c r="G24" s="15" t="s">
        <v>432</v>
      </c>
      <c r="H24" s="16" t="s">
        <v>502</v>
      </c>
      <c r="I24" s="15" t="s">
        <v>505</v>
      </c>
      <c r="J24" s="17" t="s">
        <v>237</v>
      </c>
      <c r="K24" s="13">
        <v>8</v>
      </c>
      <c r="L24" s="13">
        <v>6</v>
      </c>
      <c r="M24" s="17" t="s">
        <v>152</v>
      </c>
      <c r="N24" s="17" t="s">
        <v>18</v>
      </c>
      <c r="O24" s="69" t="s">
        <v>248</v>
      </c>
      <c r="P24" s="13" t="s">
        <v>19</v>
      </c>
      <c r="Q24" s="68" t="s">
        <v>249</v>
      </c>
      <c r="R24" s="13">
        <v>1</v>
      </c>
      <c r="S24" s="70" t="s">
        <v>197</v>
      </c>
      <c r="T24" s="13">
        <v>8520</v>
      </c>
      <c r="U24" s="13">
        <v>6300</v>
      </c>
      <c r="V24" s="13">
        <v>14820</v>
      </c>
      <c r="W24" s="13">
        <v>12</v>
      </c>
      <c r="X24" s="13">
        <v>13</v>
      </c>
      <c r="Y24" s="15">
        <v>710</v>
      </c>
      <c r="Z24" s="13">
        <v>525</v>
      </c>
      <c r="AA24" s="13">
        <v>1235</v>
      </c>
      <c r="AB24" s="13" t="s">
        <v>22</v>
      </c>
      <c r="AC24" s="18">
        <v>86</v>
      </c>
      <c r="AD24" s="18">
        <v>9.1999999999999993</v>
      </c>
      <c r="AE24" s="19">
        <f t="shared" si="0"/>
        <v>6531.9999999999991</v>
      </c>
      <c r="AF24" s="28">
        <v>3</v>
      </c>
      <c r="AG24" s="20" t="s">
        <v>705</v>
      </c>
      <c r="AH24" s="40">
        <f t="shared" si="1"/>
        <v>2130</v>
      </c>
      <c r="AI24" s="19">
        <f t="shared" si="2"/>
        <v>19596</v>
      </c>
      <c r="AJ24" s="18">
        <v>0</v>
      </c>
      <c r="AM24" s="13">
        <f t="shared" si="3"/>
        <v>0</v>
      </c>
      <c r="AN24" s="19">
        <f t="shared" si="4"/>
        <v>0</v>
      </c>
      <c r="AO24" s="19">
        <f t="shared" si="5"/>
        <v>19596</v>
      </c>
      <c r="AP24" s="20" t="s">
        <v>687</v>
      </c>
      <c r="AQ24" s="22">
        <v>1</v>
      </c>
      <c r="AR24" s="22">
        <v>3</v>
      </c>
      <c r="AS24" s="22">
        <v>30</v>
      </c>
      <c r="AT24" s="21">
        <v>3</v>
      </c>
      <c r="AU24" s="21">
        <v>0</v>
      </c>
      <c r="AV24" s="21">
        <f t="shared" si="7"/>
        <v>3</v>
      </c>
      <c r="AW24" s="23">
        <v>19596</v>
      </c>
      <c r="AX24" s="23">
        <v>0</v>
      </c>
      <c r="AY24" s="23">
        <f t="shared" si="8"/>
        <v>19596</v>
      </c>
      <c r="AZ24" s="24">
        <v>2130</v>
      </c>
      <c r="BA24" s="24">
        <v>0</v>
      </c>
      <c r="BB24" s="46">
        <f t="shared" si="9"/>
        <v>2130</v>
      </c>
      <c r="BC24" s="25"/>
      <c r="BD24" s="38" t="s">
        <v>674</v>
      </c>
      <c r="BE24" s="27" t="s">
        <v>675</v>
      </c>
      <c r="BF24" s="32"/>
    </row>
    <row r="25" spans="1:61" s="21" customFormat="1" ht="132" hidden="1" x14ac:dyDescent="0.2">
      <c r="A25" s="13" t="s">
        <v>450</v>
      </c>
      <c r="B25" s="68" t="s">
        <v>514</v>
      </c>
      <c r="C25" s="13" t="s">
        <v>17</v>
      </c>
      <c r="D25" s="13" t="s">
        <v>234</v>
      </c>
      <c r="E25" s="13" t="s">
        <v>236</v>
      </c>
      <c r="F25" s="15">
        <v>504</v>
      </c>
      <c r="G25" s="15" t="s">
        <v>432</v>
      </c>
      <c r="H25" s="16" t="s">
        <v>502</v>
      </c>
      <c r="I25" s="15" t="s">
        <v>505</v>
      </c>
      <c r="J25" s="17" t="s">
        <v>237</v>
      </c>
      <c r="K25" s="13">
        <v>8</v>
      </c>
      <c r="L25" s="13">
        <v>7</v>
      </c>
      <c r="M25" s="17" t="s">
        <v>152</v>
      </c>
      <c r="N25" s="17" t="s">
        <v>18</v>
      </c>
      <c r="O25" s="69" t="s">
        <v>250</v>
      </c>
      <c r="P25" s="13" t="s">
        <v>19</v>
      </c>
      <c r="Q25" s="68" t="s">
        <v>251</v>
      </c>
      <c r="R25" s="13">
        <v>1</v>
      </c>
      <c r="S25" s="70" t="s">
        <v>197</v>
      </c>
      <c r="T25" s="13">
        <v>8520</v>
      </c>
      <c r="U25" s="13">
        <v>6300</v>
      </c>
      <c r="V25" s="13">
        <v>14820</v>
      </c>
      <c r="W25" s="13">
        <v>12</v>
      </c>
      <c r="X25" s="13">
        <v>13</v>
      </c>
      <c r="Y25" s="15">
        <v>710</v>
      </c>
      <c r="Z25" s="13">
        <v>525</v>
      </c>
      <c r="AA25" s="13">
        <v>1235</v>
      </c>
      <c r="AB25" s="13" t="s">
        <v>22</v>
      </c>
      <c r="AC25" s="18">
        <v>86</v>
      </c>
      <c r="AD25" s="18">
        <v>9.1999999999999993</v>
      </c>
      <c r="AE25" s="19">
        <f t="shared" si="0"/>
        <v>6531.9999999999991</v>
      </c>
      <c r="AF25" s="28">
        <v>3</v>
      </c>
      <c r="AG25" s="20" t="s">
        <v>705</v>
      </c>
      <c r="AH25" s="40">
        <f t="shared" si="1"/>
        <v>2130</v>
      </c>
      <c r="AI25" s="19">
        <f t="shared" si="2"/>
        <v>19596</v>
      </c>
      <c r="AJ25" s="18">
        <v>0</v>
      </c>
      <c r="AM25" s="13">
        <f t="shared" si="3"/>
        <v>0</v>
      </c>
      <c r="AN25" s="19">
        <f t="shared" si="4"/>
        <v>0</v>
      </c>
      <c r="AO25" s="19">
        <f t="shared" si="5"/>
        <v>19596</v>
      </c>
      <c r="AP25" s="20" t="s">
        <v>687</v>
      </c>
      <c r="AQ25" s="22">
        <v>1</v>
      </c>
      <c r="AR25" s="22">
        <v>3</v>
      </c>
      <c r="AS25" s="22">
        <v>30</v>
      </c>
      <c r="AT25" s="21">
        <v>3</v>
      </c>
      <c r="AU25" s="21">
        <v>0</v>
      </c>
      <c r="AV25" s="21">
        <f t="shared" si="7"/>
        <v>3</v>
      </c>
      <c r="AW25" s="23">
        <v>19596</v>
      </c>
      <c r="AX25" s="23">
        <v>0</v>
      </c>
      <c r="AY25" s="23">
        <f t="shared" si="8"/>
        <v>19596</v>
      </c>
      <c r="AZ25" s="24">
        <v>2130</v>
      </c>
      <c r="BA25" s="24">
        <v>0</v>
      </c>
      <c r="BB25" s="46">
        <f t="shared" si="9"/>
        <v>2130</v>
      </c>
      <c r="BC25" s="25"/>
      <c r="BD25" s="38" t="s">
        <v>674</v>
      </c>
      <c r="BE25" s="27" t="s">
        <v>675</v>
      </c>
      <c r="BF25" s="32"/>
    </row>
    <row r="26" spans="1:61" s="21" customFormat="1" ht="96" hidden="1" x14ac:dyDescent="0.2">
      <c r="A26" s="13" t="s">
        <v>450</v>
      </c>
      <c r="B26" s="68" t="s">
        <v>515</v>
      </c>
      <c r="C26" s="13" t="s">
        <v>17</v>
      </c>
      <c r="D26" s="13" t="s">
        <v>234</v>
      </c>
      <c r="E26" s="13" t="s">
        <v>236</v>
      </c>
      <c r="F26" s="15">
        <v>504</v>
      </c>
      <c r="G26" s="15" t="s">
        <v>432</v>
      </c>
      <c r="H26" s="16" t="s">
        <v>502</v>
      </c>
      <c r="I26" s="15" t="s">
        <v>505</v>
      </c>
      <c r="J26" s="17" t="s">
        <v>237</v>
      </c>
      <c r="K26" s="13">
        <v>8</v>
      </c>
      <c r="L26" s="13">
        <v>8</v>
      </c>
      <c r="M26" s="17" t="s">
        <v>152</v>
      </c>
      <c r="N26" s="17" t="s">
        <v>18</v>
      </c>
      <c r="O26" s="69" t="s">
        <v>252</v>
      </c>
      <c r="P26" s="13" t="s">
        <v>19</v>
      </c>
      <c r="Q26" s="68" t="s">
        <v>253</v>
      </c>
      <c r="R26" s="13">
        <v>1</v>
      </c>
      <c r="S26" s="70" t="s">
        <v>197</v>
      </c>
      <c r="T26" s="13">
        <v>8520</v>
      </c>
      <c r="U26" s="13">
        <v>6300</v>
      </c>
      <c r="V26" s="13">
        <v>14820</v>
      </c>
      <c r="W26" s="13">
        <v>12</v>
      </c>
      <c r="X26" s="13">
        <v>13</v>
      </c>
      <c r="Y26" s="15">
        <v>710</v>
      </c>
      <c r="Z26" s="13">
        <v>525</v>
      </c>
      <c r="AA26" s="13">
        <v>1235</v>
      </c>
      <c r="AB26" s="13" t="s">
        <v>22</v>
      </c>
      <c r="AC26" s="18">
        <v>86</v>
      </c>
      <c r="AD26" s="18">
        <v>9.1999999999999993</v>
      </c>
      <c r="AE26" s="19">
        <f t="shared" si="0"/>
        <v>6531.9999999999991</v>
      </c>
      <c r="AF26" s="28">
        <v>2</v>
      </c>
      <c r="AG26" s="20" t="s">
        <v>705</v>
      </c>
      <c r="AH26" s="40">
        <f t="shared" si="1"/>
        <v>1420</v>
      </c>
      <c r="AI26" s="19">
        <f t="shared" si="2"/>
        <v>13063.999999999998</v>
      </c>
      <c r="AJ26" s="18">
        <v>0</v>
      </c>
      <c r="AM26" s="13">
        <f t="shared" si="3"/>
        <v>0</v>
      </c>
      <c r="AN26" s="19">
        <f t="shared" si="4"/>
        <v>0</v>
      </c>
      <c r="AO26" s="19">
        <f t="shared" si="5"/>
        <v>13063.999999999998</v>
      </c>
      <c r="AP26" s="20" t="s">
        <v>687</v>
      </c>
      <c r="AQ26" s="22">
        <v>1</v>
      </c>
      <c r="AR26" s="22">
        <v>3</v>
      </c>
      <c r="AS26" s="22">
        <v>30</v>
      </c>
      <c r="AT26" s="21">
        <v>2</v>
      </c>
      <c r="AU26" s="21">
        <v>0</v>
      </c>
      <c r="AV26" s="21">
        <f t="shared" si="7"/>
        <v>2</v>
      </c>
      <c r="AW26" s="23">
        <v>13064</v>
      </c>
      <c r="AX26" s="23">
        <v>0</v>
      </c>
      <c r="AY26" s="23">
        <f t="shared" si="8"/>
        <v>13064</v>
      </c>
      <c r="AZ26" s="24">
        <v>1420</v>
      </c>
      <c r="BA26" s="24">
        <v>0</v>
      </c>
      <c r="BB26" s="46">
        <f t="shared" si="9"/>
        <v>1420</v>
      </c>
      <c r="BC26" s="25"/>
      <c r="BD26" s="38" t="s">
        <v>674</v>
      </c>
      <c r="BE26" s="27" t="s">
        <v>675</v>
      </c>
      <c r="BF26" s="32"/>
    </row>
    <row r="27" spans="1:61" s="21" customFormat="1" ht="144" hidden="1" x14ac:dyDescent="0.2">
      <c r="A27" s="13" t="s">
        <v>452</v>
      </c>
      <c r="B27" s="68" t="s">
        <v>517</v>
      </c>
      <c r="C27" s="13" t="s">
        <v>17</v>
      </c>
      <c r="D27" s="13" t="s">
        <v>323</v>
      </c>
      <c r="E27" s="13" t="s">
        <v>324</v>
      </c>
      <c r="F27" s="15">
        <v>504</v>
      </c>
      <c r="G27" s="15" t="s">
        <v>432</v>
      </c>
      <c r="H27" s="16" t="s">
        <v>502</v>
      </c>
      <c r="I27" s="15" t="s">
        <v>505</v>
      </c>
      <c r="J27" s="17" t="s">
        <v>237</v>
      </c>
      <c r="K27" s="13">
        <v>4</v>
      </c>
      <c r="L27" s="13">
        <v>1</v>
      </c>
      <c r="M27" s="17" t="s">
        <v>161</v>
      </c>
      <c r="N27" s="17" t="s">
        <v>18</v>
      </c>
      <c r="O27" s="69" t="s">
        <v>325</v>
      </c>
      <c r="P27" s="13" t="s">
        <v>19</v>
      </c>
      <c r="Q27" s="68" t="s">
        <v>326</v>
      </c>
      <c r="R27" s="13">
        <v>1</v>
      </c>
      <c r="S27" s="70" t="s">
        <v>118</v>
      </c>
      <c r="T27" s="13">
        <v>12825</v>
      </c>
      <c r="U27" s="13">
        <v>2835</v>
      </c>
      <c r="V27" s="13">
        <v>15660</v>
      </c>
      <c r="W27" s="13">
        <v>15</v>
      </c>
      <c r="X27" s="13">
        <v>30</v>
      </c>
      <c r="Y27" s="15">
        <v>855</v>
      </c>
      <c r="Z27" s="13">
        <v>189</v>
      </c>
      <c r="AA27" s="13">
        <v>1044</v>
      </c>
      <c r="AB27" s="13" t="s">
        <v>22</v>
      </c>
      <c r="AC27" s="18">
        <v>82.58</v>
      </c>
      <c r="AD27" s="18">
        <v>12.38</v>
      </c>
      <c r="AE27" s="19">
        <f t="shared" si="0"/>
        <v>10584.900000000001</v>
      </c>
      <c r="AF27" s="29">
        <v>8</v>
      </c>
      <c r="AG27" s="20" t="s">
        <v>706</v>
      </c>
      <c r="AH27" s="40">
        <f t="shared" si="1"/>
        <v>6840</v>
      </c>
      <c r="AI27" s="19">
        <f t="shared" si="2"/>
        <v>84679.200000000012</v>
      </c>
      <c r="AJ27" s="18">
        <v>0</v>
      </c>
      <c r="AM27" s="13">
        <f t="shared" si="3"/>
        <v>0</v>
      </c>
      <c r="AN27" s="19">
        <f t="shared" si="4"/>
        <v>0</v>
      </c>
      <c r="AO27" s="19">
        <f t="shared" si="5"/>
        <v>84679.200000000012</v>
      </c>
      <c r="AP27" s="20" t="s">
        <v>687</v>
      </c>
      <c r="AQ27" s="22">
        <v>2</v>
      </c>
      <c r="AR27" s="22">
        <v>3</v>
      </c>
      <c r="AS27" s="22">
        <v>12</v>
      </c>
      <c r="AT27" s="21">
        <v>5</v>
      </c>
      <c r="AU27" s="21">
        <v>6</v>
      </c>
      <c r="AV27" s="21">
        <f t="shared" si="7"/>
        <v>11</v>
      </c>
      <c r="AW27" s="23">
        <v>52924.5</v>
      </c>
      <c r="AX27" s="23">
        <v>63509.4</v>
      </c>
      <c r="AY27" s="23">
        <f t="shared" si="8"/>
        <v>116433.9</v>
      </c>
      <c r="AZ27" s="24">
        <v>4275</v>
      </c>
      <c r="BA27" s="24">
        <v>5130</v>
      </c>
      <c r="BB27" s="46">
        <f t="shared" si="9"/>
        <v>9405</v>
      </c>
      <c r="BC27" s="25"/>
      <c r="BD27" s="38">
        <v>13</v>
      </c>
      <c r="BE27" s="27" t="s">
        <v>667</v>
      </c>
      <c r="BF27" s="32" t="s">
        <v>698</v>
      </c>
    </row>
    <row r="28" spans="1:61" s="21" customFormat="1" ht="108" hidden="1" x14ac:dyDescent="0.2">
      <c r="A28" s="13" t="s">
        <v>452</v>
      </c>
      <c r="B28" s="68" t="s">
        <v>518</v>
      </c>
      <c r="C28" s="13" t="s">
        <v>17</v>
      </c>
      <c r="D28" s="13" t="s">
        <v>323</v>
      </c>
      <c r="E28" s="13" t="s">
        <v>324</v>
      </c>
      <c r="F28" s="15">
        <v>504</v>
      </c>
      <c r="G28" s="15" t="s">
        <v>432</v>
      </c>
      <c r="H28" s="16" t="s">
        <v>502</v>
      </c>
      <c r="I28" s="15" t="s">
        <v>505</v>
      </c>
      <c r="J28" s="17" t="s">
        <v>237</v>
      </c>
      <c r="K28" s="13">
        <v>4</v>
      </c>
      <c r="L28" s="13">
        <v>2</v>
      </c>
      <c r="M28" s="17" t="s">
        <v>161</v>
      </c>
      <c r="N28" s="17" t="s">
        <v>18</v>
      </c>
      <c r="O28" s="69" t="s">
        <v>327</v>
      </c>
      <c r="P28" s="13" t="s">
        <v>19</v>
      </c>
      <c r="Q28" s="68" t="s">
        <v>328</v>
      </c>
      <c r="R28" s="13">
        <v>1</v>
      </c>
      <c r="S28" s="70" t="s">
        <v>118</v>
      </c>
      <c r="T28" s="13">
        <v>12825</v>
      </c>
      <c r="U28" s="13">
        <v>2835</v>
      </c>
      <c r="V28" s="13">
        <v>15660</v>
      </c>
      <c r="W28" s="13">
        <v>15</v>
      </c>
      <c r="X28" s="13">
        <v>30</v>
      </c>
      <c r="Y28" s="15">
        <v>855</v>
      </c>
      <c r="Z28" s="13">
        <v>189</v>
      </c>
      <c r="AA28" s="13">
        <v>1044</v>
      </c>
      <c r="AB28" s="13" t="s">
        <v>22</v>
      </c>
      <c r="AC28" s="18">
        <v>82.58</v>
      </c>
      <c r="AD28" s="18">
        <v>12.38</v>
      </c>
      <c r="AE28" s="19">
        <f t="shared" si="0"/>
        <v>10584.900000000001</v>
      </c>
      <c r="AF28" s="29">
        <v>7</v>
      </c>
      <c r="AG28" s="20" t="s">
        <v>706</v>
      </c>
      <c r="AH28" s="40">
        <f t="shared" si="1"/>
        <v>5985</v>
      </c>
      <c r="AI28" s="19">
        <f t="shared" si="2"/>
        <v>74094.3</v>
      </c>
      <c r="AJ28" s="18">
        <v>0</v>
      </c>
      <c r="AM28" s="13">
        <f t="shared" si="3"/>
        <v>0</v>
      </c>
      <c r="AN28" s="19">
        <f t="shared" si="4"/>
        <v>0</v>
      </c>
      <c r="AO28" s="19">
        <f t="shared" si="5"/>
        <v>74094.3</v>
      </c>
      <c r="AP28" s="20" t="s">
        <v>687</v>
      </c>
      <c r="AQ28" s="22">
        <v>2</v>
      </c>
      <c r="AR28" s="22">
        <v>3</v>
      </c>
      <c r="AS28" s="22">
        <v>12</v>
      </c>
      <c r="AT28" s="21">
        <v>5</v>
      </c>
      <c r="AU28" s="21">
        <v>0</v>
      </c>
      <c r="AV28" s="21">
        <f t="shared" si="7"/>
        <v>5</v>
      </c>
      <c r="AW28" s="23">
        <v>52924.5</v>
      </c>
      <c r="AX28" s="23">
        <v>0</v>
      </c>
      <c r="AY28" s="23">
        <f t="shared" si="8"/>
        <v>52924.5</v>
      </c>
      <c r="AZ28" s="24">
        <v>4275</v>
      </c>
      <c r="BA28" s="24">
        <v>0</v>
      </c>
      <c r="BB28" s="46">
        <f t="shared" si="9"/>
        <v>4275</v>
      </c>
      <c r="BC28" s="25"/>
      <c r="BD28" s="38">
        <v>9</v>
      </c>
      <c r="BE28" s="27" t="s">
        <v>668</v>
      </c>
      <c r="BF28" s="32"/>
    </row>
    <row r="29" spans="1:61" s="21" customFormat="1" ht="120" hidden="1" x14ac:dyDescent="0.2">
      <c r="A29" s="13" t="s">
        <v>452</v>
      </c>
      <c r="B29" s="68" t="s">
        <v>519</v>
      </c>
      <c r="C29" s="13" t="s">
        <v>17</v>
      </c>
      <c r="D29" s="13" t="s">
        <v>323</v>
      </c>
      <c r="E29" s="13" t="s">
        <v>324</v>
      </c>
      <c r="F29" s="15">
        <v>504</v>
      </c>
      <c r="G29" s="15" t="s">
        <v>432</v>
      </c>
      <c r="H29" s="16" t="s">
        <v>502</v>
      </c>
      <c r="I29" s="15" t="s">
        <v>505</v>
      </c>
      <c r="J29" s="17" t="s">
        <v>237</v>
      </c>
      <c r="K29" s="13">
        <v>4</v>
      </c>
      <c r="L29" s="13">
        <v>3</v>
      </c>
      <c r="M29" s="17" t="s">
        <v>161</v>
      </c>
      <c r="N29" s="17" t="s">
        <v>18</v>
      </c>
      <c r="O29" s="69" t="s">
        <v>281</v>
      </c>
      <c r="P29" s="13" t="s">
        <v>19</v>
      </c>
      <c r="Q29" s="68" t="s">
        <v>329</v>
      </c>
      <c r="R29" s="13">
        <v>1</v>
      </c>
      <c r="S29" s="70" t="s">
        <v>118</v>
      </c>
      <c r="T29" s="13">
        <v>11010</v>
      </c>
      <c r="U29" s="13">
        <v>2370</v>
      </c>
      <c r="V29" s="13">
        <v>13380</v>
      </c>
      <c r="W29" s="13">
        <v>15</v>
      </c>
      <c r="X29" s="13">
        <v>30</v>
      </c>
      <c r="Y29" s="15">
        <v>734</v>
      </c>
      <c r="Z29" s="13">
        <v>158</v>
      </c>
      <c r="AA29" s="13">
        <v>892</v>
      </c>
      <c r="AB29" s="13" t="s">
        <v>22</v>
      </c>
      <c r="AC29" s="18">
        <v>82.58</v>
      </c>
      <c r="AD29" s="18">
        <v>12.38</v>
      </c>
      <c r="AE29" s="19">
        <f t="shared" si="0"/>
        <v>9086.92</v>
      </c>
      <c r="AF29" s="29">
        <v>8</v>
      </c>
      <c r="AG29" s="20" t="s">
        <v>706</v>
      </c>
      <c r="AH29" s="40">
        <f t="shared" si="1"/>
        <v>5872</v>
      </c>
      <c r="AI29" s="19">
        <f t="shared" si="2"/>
        <v>72695.360000000001</v>
      </c>
      <c r="AJ29" s="18">
        <v>0</v>
      </c>
      <c r="AM29" s="13">
        <f t="shared" si="3"/>
        <v>0</v>
      </c>
      <c r="AN29" s="19">
        <f t="shared" si="4"/>
        <v>0</v>
      </c>
      <c r="AO29" s="19">
        <f t="shared" si="5"/>
        <v>72695.360000000001</v>
      </c>
      <c r="AP29" s="20" t="s">
        <v>687</v>
      </c>
      <c r="AQ29" s="22">
        <v>2</v>
      </c>
      <c r="AR29" s="22">
        <v>3</v>
      </c>
      <c r="AS29" s="22">
        <v>12</v>
      </c>
      <c r="AT29" s="21">
        <v>5</v>
      </c>
      <c r="AU29" s="21">
        <v>0</v>
      </c>
      <c r="AV29" s="21">
        <f t="shared" si="7"/>
        <v>5</v>
      </c>
      <c r="AW29" s="23">
        <v>45434.6</v>
      </c>
      <c r="AX29" s="23">
        <v>0</v>
      </c>
      <c r="AY29" s="23">
        <f t="shared" si="8"/>
        <v>45434.6</v>
      </c>
      <c r="AZ29" s="24">
        <v>3670</v>
      </c>
      <c r="BA29" s="24">
        <v>0</v>
      </c>
      <c r="BB29" s="46">
        <f t="shared" si="9"/>
        <v>3670</v>
      </c>
      <c r="BC29" s="25"/>
      <c r="BD29" s="38">
        <v>9</v>
      </c>
      <c r="BE29" s="27" t="s">
        <v>669</v>
      </c>
      <c r="BF29" s="32"/>
    </row>
    <row r="30" spans="1:61" s="21" customFormat="1" ht="120" hidden="1" x14ac:dyDescent="0.2">
      <c r="A30" s="13" t="s">
        <v>452</v>
      </c>
      <c r="B30" s="68" t="s">
        <v>520</v>
      </c>
      <c r="C30" s="13" t="s">
        <v>17</v>
      </c>
      <c r="D30" s="13" t="s">
        <v>323</v>
      </c>
      <c r="E30" s="13" t="s">
        <v>324</v>
      </c>
      <c r="F30" s="15">
        <v>504</v>
      </c>
      <c r="G30" s="15" t="s">
        <v>432</v>
      </c>
      <c r="H30" s="16" t="s">
        <v>502</v>
      </c>
      <c r="I30" s="15" t="s">
        <v>505</v>
      </c>
      <c r="J30" s="17" t="s">
        <v>237</v>
      </c>
      <c r="K30" s="13">
        <v>4</v>
      </c>
      <c r="L30" s="13">
        <v>4</v>
      </c>
      <c r="M30" s="17" t="s">
        <v>161</v>
      </c>
      <c r="N30" s="17" t="s">
        <v>18</v>
      </c>
      <c r="O30" s="69" t="s">
        <v>330</v>
      </c>
      <c r="P30" s="13" t="s">
        <v>19</v>
      </c>
      <c r="Q30" s="68" t="s">
        <v>331</v>
      </c>
      <c r="R30" s="13">
        <v>1</v>
      </c>
      <c r="S30" s="70" t="s">
        <v>118</v>
      </c>
      <c r="T30" s="13">
        <v>11010</v>
      </c>
      <c r="U30" s="13">
        <v>2370</v>
      </c>
      <c r="V30" s="13">
        <v>13380</v>
      </c>
      <c r="W30" s="13">
        <v>15</v>
      </c>
      <c r="X30" s="13">
        <v>30</v>
      </c>
      <c r="Y30" s="15">
        <v>734</v>
      </c>
      <c r="Z30" s="13">
        <v>158</v>
      </c>
      <c r="AA30" s="13">
        <v>892</v>
      </c>
      <c r="AB30" s="13" t="s">
        <v>22</v>
      </c>
      <c r="AC30" s="18">
        <v>82.58</v>
      </c>
      <c r="AD30" s="18">
        <v>12.38</v>
      </c>
      <c r="AE30" s="19">
        <f t="shared" si="0"/>
        <v>9086.92</v>
      </c>
      <c r="AF30" s="29">
        <v>8</v>
      </c>
      <c r="AG30" s="20" t="s">
        <v>706</v>
      </c>
      <c r="AH30" s="40">
        <f t="shared" si="1"/>
        <v>5872</v>
      </c>
      <c r="AI30" s="19">
        <f t="shared" si="2"/>
        <v>72695.360000000001</v>
      </c>
      <c r="AJ30" s="18">
        <v>0</v>
      </c>
      <c r="AM30" s="13">
        <f t="shared" si="3"/>
        <v>0</v>
      </c>
      <c r="AN30" s="19">
        <f t="shared" si="4"/>
        <v>0</v>
      </c>
      <c r="AO30" s="19">
        <f t="shared" si="5"/>
        <v>72695.360000000001</v>
      </c>
      <c r="AP30" s="20" t="s">
        <v>687</v>
      </c>
      <c r="AQ30" s="22">
        <v>2</v>
      </c>
      <c r="AR30" s="22">
        <v>3</v>
      </c>
      <c r="AS30" s="22">
        <v>12</v>
      </c>
      <c r="AT30" s="21">
        <v>5</v>
      </c>
      <c r="AU30" s="21">
        <v>6</v>
      </c>
      <c r="AV30" s="21">
        <f t="shared" si="7"/>
        <v>11</v>
      </c>
      <c r="AW30" s="23">
        <v>45434.6</v>
      </c>
      <c r="AX30" s="23">
        <v>54521.52</v>
      </c>
      <c r="AY30" s="23">
        <f t="shared" si="8"/>
        <v>99956.12</v>
      </c>
      <c r="AZ30" s="24">
        <v>3670</v>
      </c>
      <c r="BA30" s="24">
        <v>4404</v>
      </c>
      <c r="BB30" s="46">
        <f t="shared" si="9"/>
        <v>8074</v>
      </c>
      <c r="BC30" s="25"/>
      <c r="BD30" s="38">
        <v>9</v>
      </c>
      <c r="BE30" s="27" t="s">
        <v>669</v>
      </c>
      <c r="BF30" s="32"/>
    </row>
    <row r="31" spans="1:61" s="21" customFormat="1" ht="168" hidden="1" x14ac:dyDescent="0.2">
      <c r="A31" s="13" t="s">
        <v>451</v>
      </c>
      <c r="B31" s="68" t="s">
        <v>516</v>
      </c>
      <c r="C31" s="13" t="s">
        <v>17</v>
      </c>
      <c r="D31" s="13" t="s">
        <v>318</v>
      </c>
      <c r="E31" s="13" t="s">
        <v>319</v>
      </c>
      <c r="F31" s="15">
        <v>504</v>
      </c>
      <c r="G31" s="15" t="s">
        <v>432</v>
      </c>
      <c r="H31" s="16" t="s">
        <v>502</v>
      </c>
      <c r="I31" s="15" t="s">
        <v>505</v>
      </c>
      <c r="J31" s="17" t="s">
        <v>237</v>
      </c>
      <c r="K31" s="13">
        <v>1</v>
      </c>
      <c r="L31" s="13">
        <v>1</v>
      </c>
      <c r="M31" s="17" t="s">
        <v>320</v>
      </c>
      <c r="N31" s="17" t="s">
        <v>31</v>
      </c>
      <c r="O31" s="69" t="s">
        <v>321</v>
      </c>
      <c r="P31" s="13" t="s">
        <v>20</v>
      </c>
      <c r="Q31" s="68" t="s">
        <v>322</v>
      </c>
      <c r="R31" s="13">
        <v>1</v>
      </c>
      <c r="S31" s="70" t="s">
        <v>235</v>
      </c>
      <c r="T31" s="13">
        <v>3900</v>
      </c>
      <c r="U31" s="13">
        <v>1800</v>
      </c>
      <c r="V31" s="13">
        <v>5700</v>
      </c>
      <c r="W31" s="13">
        <v>10</v>
      </c>
      <c r="X31" s="13">
        <v>10</v>
      </c>
      <c r="Y31" s="15">
        <v>390</v>
      </c>
      <c r="Z31" s="13">
        <v>180</v>
      </c>
      <c r="AA31" s="13">
        <v>570</v>
      </c>
      <c r="AB31" s="13" t="s">
        <v>27</v>
      </c>
      <c r="AC31" s="18">
        <v>77.290000000000006</v>
      </c>
      <c r="AD31" s="18">
        <v>13.3</v>
      </c>
      <c r="AE31" s="19">
        <f t="shared" si="0"/>
        <v>5187</v>
      </c>
      <c r="AF31" s="20">
        <v>10</v>
      </c>
      <c r="AG31" s="20"/>
      <c r="AH31" s="40">
        <f t="shared" si="1"/>
        <v>3900</v>
      </c>
      <c r="AI31" s="19">
        <f t="shared" si="2"/>
        <v>51870</v>
      </c>
      <c r="AJ31" s="18">
        <v>0</v>
      </c>
      <c r="AM31" s="13">
        <f t="shared" si="3"/>
        <v>0</v>
      </c>
      <c r="AN31" s="19">
        <f t="shared" si="4"/>
        <v>0</v>
      </c>
      <c r="AO31" s="19">
        <f t="shared" si="5"/>
        <v>51870</v>
      </c>
      <c r="AP31" s="20" t="s">
        <v>687</v>
      </c>
      <c r="AQ31" s="22">
        <v>3</v>
      </c>
      <c r="AR31" s="22">
        <v>3</v>
      </c>
      <c r="AS31" s="22">
        <v>12</v>
      </c>
      <c r="AT31" s="21">
        <v>10</v>
      </c>
      <c r="AU31" s="21">
        <v>0</v>
      </c>
      <c r="AV31" s="21">
        <f t="shared" si="7"/>
        <v>10</v>
      </c>
      <c r="AW31" s="23">
        <v>51870</v>
      </c>
      <c r="AX31" s="23">
        <v>0</v>
      </c>
      <c r="AY31" s="23">
        <f t="shared" si="8"/>
        <v>51870</v>
      </c>
      <c r="AZ31" s="24">
        <v>3900</v>
      </c>
      <c r="BA31" s="24">
        <v>0</v>
      </c>
      <c r="BB31" s="46">
        <f t="shared" si="9"/>
        <v>3900</v>
      </c>
      <c r="BC31" s="25"/>
      <c r="BD31" s="38">
        <v>10</v>
      </c>
      <c r="BE31" s="27">
        <v>0</v>
      </c>
      <c r="BF31" s="32" t="s">
        <v>690</v>
      </c>
    </row>
    <row r="32" spans="1:61" s="21" customFormat="1" ht="144" hidden="1" x14ac:dyDescent="0.2">
      <c r="A32" s="13" t="s">
        <v>454</v>
      </c>
      <c r="B32" s="68" t="s">
        <v>523</v>
      </c>
      <c r="C32" s="13" t="s">
        <v>17</v>
      </c>
      <c r="D32" s="13" t="s">
        <v>123</v>
      </c>
      <c r="E32" s="13" t="s">
        <v>311</v>
      </c>
      <c r="F32" s="15">
        <v>505</v>
      </c>
      <c r="G32" s="15" t="s">
        <v>432</v>
      </c>
      <c r="H32" s="16" t="s">
        <v>502</v>
      </c>
      <c r="I32" s="15" t="s">
        <v>505</v>
      </c>
      <c r="J32" s="17" t="s">
        <v>280</v>
      </c>
      <c r="K32" s="13">
        <v>1</v>
      </c>
      <c r="L32" s="13">
        <v>1</v>
      </c>
      <c r="M32" s="17" t="s">
        <v>124</v>
      </c>
      <c r="N32" s="17" t="s">
        <v>18</v>
      </c>
      <c r="O32" s="69" t="s">
        <v>238</v>
      </c>
      <c r="P32" s="13" t="s">
        <v>19</v>
      </c>
      <c r="Q32" s="68" t="s">
        <v>312</v>
      </c>
      <c r="R32" s="13">
        <v>1</v>
      </c>
      <c r="S32" s="70" t="s">
        <v>92</v>
      </c>
      <c r="T32" s="13">
        <v>10080</v>
      </c>
      <c r="U32" s="13">
        <v>5040</v>
      </c>
      <c r="V32" s="13">
        <v>15120</v>
      </c>
      <c r="W32" s="13">
        <v>12</v>
      </c>
      <c r="X32" s="13">
        <v>15</v>
      </c>
      <c r="Y32" s="15">
        <v>840</v>
      </c>
      <c r="Z32" s="13">
        <v>420</v>
      </c>
      <c r="AA32" s="13">
        <v>1260</v>
      </c>
      <c r="AB32" s="13" t="s">
        <v>22</v>
      </c>
      <c r="AC32" s="18">
        <v>87.52</v>
      </c>
      <c r="AD32" s="18">
        <v>9.33</v>
      </c>
      <c r="AE32" s="19">
        <f t="shared" si="0"/>
        <v>7837.2</v>
      </c>
      <c r="AF32" s="20">
        <v>12</v>
      </c>
      <c r="AG32" s="20"/>
      <c r="AH32" s="40">
        <f t="shared" si="1"/>
        <v>10080</v>
      </c>
      <c r="AI32" s="19">
        <f t="shared" si="2"/>
        <v>94046.399999999994</v>
      </c>
      <c r="AJ32" s="18">
        <v>0</v>
      </c>
      <c r="AM32" s="13">
        <f t="shared" si="3"/>
        <v>0</v>
      </c>
      <c r="AN32" s="19">
        <f t="shared" si="4"/>
        <v>0</v>
      </c>
      <c r="AO32" s="19">
        <f t="shared" si="5"/>
        <v>94046.399999999994</v>
      </c>
      <c r="AP32" s="20" t="s">
        <v>687</v>
      </c>
      <c r="AQ32" s="22">
        <v>1</v>
      </c>
      <c r="AR32" s="22">
        <v>3</v>
      </c>
      <c r="AS32" s="22">
        <v>66</v>
      </c>
      <c r="AT32" s="21">
        <v>12</v>
      </c>
      <c r="AU32" s="21">
        <v>2</v>
      </c>
      <c r="AV32" s="21">
        <f t="shared" si="7"/>
        <v>14</v>
      </c>
      <c r="AW32" s="23">
        <v>94046.399999999994</v>
      </c>
      <c r="AX32" s="23">
        <v>15674.4</v>
      </c>
      <c r="AY32" s="23">
        <f t="shared" si="8"/>
        <v>109720.79999999999</v>
      </c>
      <c r="AZ32" s="24">
        <v>10080</v>
      </c>
      <c r="BA32" s="24">
        <v>1680</v>
      </c>
      <c r="BB32" s="46">
        <f t="shared" si="9"/>
        <v>11760</v>
      </c>
      <c r="BC32" s="25"/>
      <c r="BD32" s="38">
        <v>0</v>
      </c>
      <c r="BE32" s="27">
        <v>0</v>
      </c>
      <c r="BF32" s="32" t="s">
        <v>691</v>
      </c>
    </row>
    <row r="33" spans="1:59" s="21" customFormat="1" ht="48" hidden="1" x14ac:dyDescent="0.2">
      <c r="A33" s="13" t="s">
        <v>453</v>
      </c>
      <c r="B33" s="68" t="s">
        <v>521</v>
      </c>
      <c r="C33" s="13" t="s">
        <v>17</v>
      </c>
      <c r="D33" s="13" t="s">
        <v>215</v>
      </c>
      <c r="E33" s="13" t="s">
        <v>279</v>
      </c>
      <c r="F33" s="15">
        <v>505</v>
      </c>
      <c r="G33" s="15" t="s">
        <v>432</v>
      </c>
      <c r="H33" s="16" t="s">
        <v>502</v>
      </c>
      <c r="I33" s="15" t="s">
        <v>505</v>
      </c>
      <c r="J33" s="17" t="s">
        <v>280</v>
      </c>
      <c r="K33" s="13">
        <v>2</v>
      </c>
      <c r="L33" s="13">
        <v>1</v>
      </c>
      <c r="M33" s="17" t="s">
        <v>218</v>
      </c>
      <c r="N33" s="17" t="s">
        <v>18</v>
      </c>
      <c r="O33" s="69" t="s">
        <v>281</v>
      </c>
      <c r="P33" s="13" t="s">
        <v>19</v>
      </c>
      <c r="Q33" s="68" t="s">
        <v>282</v>
      </c>
      <c r="R33" s="13">
        <v>1</v>
      </c>
      <c r="S33" s="70" t="s">
        <v>43</v>
      </c>
      <c r="T33" s="13">
        <v>7910</v>
      </c>
      <c r="U33" s="13">
        <v>490</v>
      </c>
      <c r="V33" s="13">
        <v>8400</v>
      </c>
      <c r="W33" s="13">
        <v>7</v>
      </c>
      <c r="X33" s="13">
        <v>7</v>
      </c>
      <c r="Y33" s="15">
        <v>1130</v>
      </c>
      <c r="Z33" s="13">
        <v>70</v>
      </c>
      <c r="AA33" s="13">
        <v>1200</v>
      </c>
      <c r="AB33" s="13" t="s">
        <v>22</v>
      </c>
      <c r="AC33" s="18">
        <v>86</v>
      </c>
      <c r="AD33" s="18">
        <v>9.15</v>
      </c>
      <c r="AE33" s="19">
        <f t="shared" si="0"/>
        <v>10339.5</v>
      </c>
      <c r="AF33" s="29">
        <v>7</v>
      </c>
      <c r="AG33" s="20" t="s">
        <v>707</v>
      </c>
      <c r="AH33" s="40">
        <f t="shared" si="1"/>
        <v>7910</v>
      </c>
      <c r="AI33" s="19">
        <f t="shared" si="2"/>
        <v>72376.5</v>
      </c>
      <c r="AJ33" s="18">
        <v>0</v>
      </c>
      <c r="AM33" s="13">
        <f t="shared" si="3"/>
        <v>0</v>
      </c>
      <c r="AN33" s="19">
        <f t="shared" si="4"/>
        <v>0</v>
      </c>
      <c r="AO33" s="19">
        <f t="shared" si="5"/>
        <v>72376.5</v>
      </c>
      <c r="AP33" s="20" t="s">
        <v>687</v>
      </c>
      <c r="AQ33" s="22">
        <v>2</v>
      </c>
      <c r="AR33" s="22">
        <v>3</v>
      </c>
      <c r="AS33" s="22">
        <v>31</v>
      </c>
      <c r="AT33" s="21">
        <v>7</v>
      </c>
      <c r="AU33" s="21">
        <v>0</v>
      </c>
      <c r="AV33" s="21">
        <f t="shared" si="7"/>
        <v>7</v>
      </c>
      <c r="AW33" s="23">
        <v>72376.5</v>
      </c>
      <c r="AX33" s="23">
        <v>0</v>
      </c>
      <c r="AY33" s="23">
        <f t="shared" si="8"/>
        <v>72376.5</v>
      </c>
      <c r="AZ33" s="24">
        <v>7910</v>
      </c>
      <c r="BA33" s="24">
        <v>0</v>
      </c>
      <c r="BB33" s="46">
        <f t="shared" si="9"/>
        <v>7910</v>
      </c>
      <c r="BC33" s="25"/>
      <c r="BD33" s="38">
        <v>7</v>
      </c>
      <c r="BE33" s="27">
        <v>0</v>
      </c>
      <c r="BF33" s="32"/>
    </row>
    <row r="34" spans="1:59" s="21" customFormat="1" ht="48" hidden="1" x14ac:dyDescent="0.2">
      <c r="A34" s="13" t="s">
        <v>453</v>
      </c>
      <c r="B34" s="68" t="s">
        <v>522</v>
      </c>
      <c r="C34" s="13" t="s">
        <v>17</v>
      </c>
      <c r="D34" s="13" t="s">
        <v>215</v>
      </c>
      <c r="E34" s="13" t="s">
        <v>279</v>
      </c>
      <c r="F34" s="15">
        <v>505</v>
      </c>
      <c r="G34" s="15" t="s">
        <v>432</v>
      </c>
      <c r="H34" s="16" t="s">
        <v>502</v>
      </c>
      <c r="I34" s="15" t="s">
        <v>505</v>
      </c>
      <c r="J34" s="17" t="s">
        <v>280</v>
      </c>
      <c r="K34" s="13">
        <v>2</v>
      </c>
      <c r="L34" s="13">
        <v>2</v>
      </c>
      <c r="M34" s="17" t="s">
        <v>218</v>
      </c>
      <c r="N34" s="17" t="s">
        <v>18</v>
      </c>
      <c r="O34" s="69" t="s">
        <v>283</v>
      </c>
      <c r="P34" s="13" t="s">
        <v>19</v>
      </c>
      <c r="Q34" s="68" t="s">
        <v>284</v>
      </c>
      <c r="R34" s="13">
        <v>1</v>
      </c>
      <c r="S34" s="70" t="s">
        <v>43</v>
      </c>
      <c r="T34" s="13">
        <v>2260</v>
      </c>
      <c r="U34" s="13">
        <v>140</v>
      </c>
      <c r="V34" s="13">
        <v>2400</v>
      </c>
      <c r="W34" s="13">
        <v>2</v>
      </c>
      <c r="X34" s="13">
        <v>2</v>
      </c>
      <c r="Y34" s="15">
        <v>1130</v>
      </c>
      <c r="Z34" s="13">
        <v>70</v>
      </c>
      <c r="AA34" s="13">
        <v>1200</v>
      </c>
      <c r="AB34" s="13" t="s">
        <v>22</v>
      </c>
      <c r="AC34" s="18">
        <v>86</v>
      </c>
      <c r="AD34" s="18">
        <v>9.15</v>
      </c>
      <c r="AE34" s="19">
        <f t="shared" si="0"/>
        <v>10339.5</v>
      </c>
      <c r="AF34" s="29">
        <v>2</v>
      </c>
      <c r="AG34" s="20" t="s">
        <v>707</v>
      </c>
      <c r="AH34" s="40">
        <f t="shared" si="1"/>
        <v>2260</v>
      </c>
      <c r="AI34" s="19">
        <f t="shared" si="2"/>
        <v>20679</v>
      </c>
      <c r="AJ34" s="18">
        <v>0</v>
      </c>
      <c r="AM34" s="13">
        <f t="shared" si="3"/>
        <v>0</v>
      </c>
      <c r="AN34" s="19">
        <f t="shared" si="4"/>
        <v>0</v>
      </c>
      <c r="AO34" s="19">
        <f t="shared" si="5"/>
        <v>20679</v>
      </c>
      <c r="AP34" s="20" t="s">
        <v>687</v>
      </c>
      <c r="AQ34" s="22">
        <v>2</v>
      </c>
      <c r="AR34" s="22">
        <v>3</v>
      </c>
      <c r="AS34" s="22">
        <v>31</v>
      </c>
      <c r="AT34" s="21">
        <v>2</v>
      </c>
      <c r="AU34" s="21">
        <v>0</v>
      </c>
      <c r="AV34" s="21">
        <f t="shared" si="7"/>
        <v>2</v>
      </c>
      <c r="AW34" s="23">
        <v>20679</v>
      </c>
      <c r="AX34" s="23">
        <v>0</v>
      </c>
      <c r="AY34" s="23">
        <f t="shared" si="8"/>
        <v>20679</v>
      </c>
      <c r="AZ34" s="24">
        <v>2260</v>
      </c>
      <c r="BA34" s="24">
        <v>0</v>
      </c>
      <c r="BB34" s="46">
        <f t="shared" si="9"/>
        <v>2260</v>
      </c>
      <c r="BC34" s="25"/>
      <c r="BD34" s="38">
        <v>2</v>
      </c>
      <c r="BE34" s="27">
        <v>0</v>
      </c>
      <c r="BF34" s="32"/>
    </row>
    <row r="35" spans="1:59" s="21" customFormat="1" ht="48" hidden="1" x14ac:dyDescent="0.2">
      <c r="A35" s="13" t="s">
        <v>455</v>
      </c>
      <c r="B35" s="68" t="s">
        <v>524</v>
      </c>
      <c r="C35" s="13" t="s">
        <v>17</v>
      </c>
      <c r="D35" s="13" t="s">
        <v>332</v>
      </c>
      <c r="E35" s="13" t="s">
        <v>333</v>
      </c>
      <c r="F35" s="15">
        <v>505</v>
      </c>
      <c r="G35" s="15" t="s">
        <v>432</v>
      </c>
      <c r="H35" s="16" t="s">
        <v>502</v>
      </c>
      <c r="I35" s="15" t="s">
        <v>505</v>
      </c>
      <c r="J35" s="17" t="s">
        <v>280</v>
      </c>
      <c r="K35" s="13">
        <v>8</v>
      </c>
      <c r="L35" s="13">
        <v>1</v>
      </c>
      <c r="M35" s="17" t="s">
        <v>334</v>
      </c>
      <c r="N35" s="17" t="s">
        <v>18</v>
      </c>
      <c r="O35" s="69" t="s">
        <v>335</v>
      </c>
      <c r="P35" s="13" t="s">
        <v>19</v>
      </c>
      <c r="Q35" s="68" t="s">
        <v>336</v>
      </c>
      <c r="R35" s="13">
        <v>1</v>
      </c>
      <c r="S35" s="70" t="s">
        <v>165</v>
      </c>
      <c r="T35" s="13">
        <v>5964</v>
      </c>
      <c r="U35" s="13">
        <v>420</v>
      </c>
      <c r="V35" s="13">
        <v>6384</v>
      </c>
      <c r="W35" s="13">
        <v>6</v>
      </c>
      <c r="X35" s="13">
        <v>12</v>
      </c>
      <c r="Y35" s="15">
        <v>994</v>
      </c>
      <c r="Z35" s="13">
        <v>70</v>
      </c>
      <c r="AA35" s="13">
        <v>1064</v>
      </c>
      <c r="AB35" s="13" t="s">
        <v>22</v>
      </c>
      <c r="AC35" s="18">
        <v>85.08</v>
      </c>
      <c r="AD35" s="18">
        <v>10.36</v>
      </c>
      <c r="AE35" s="19">
        <f t="shared" si="0"/>
        <v>10297.84</v>
      </c>
      <c r="AF35" s="28">
        <v>4</v>
      </c>
      <c r="AG35" s="20" t="s">
        <v>708</v>
      </c>
      <c r="AH35" s="40">
        <f t="shared" si="1"/>
        <v>3976</v>
      </c>
      <c r="AI35" s="19">
        <f t="shared" si="2"/>
        <v>41191.360000000001</v>
      </c>
      <c r="AJ35" s="18">
        <v>0</v>
      </c>
      <c r="AM35" s="13">
        <f t="shared" si="3"/>
        <v>0</v>
      </c>
      <c r="AN35" s="19">
        <f t="shared" si="4"/>
        <v>0</v>
      </c>
      <c r="AO35" s="19">
        <f t="shared" si="5"/>
        <v>41191.360000000001</v>
      </c>
      <c r="AP35" s="20" t="s">
        <v>687</v>
      </c>
      <c r="AQ35" s="22">
        <v>3</v>
      </c>
      <c r="AR35" s="22">
        <v>3</v>
      </c>
      <c r="AS35" s="22">
        <v>31</v>
      </c>
      <c r="AT35" s="21">
        <v>2</v>
      </c>
      <c r="AU35" s="21">
        <v>2</v>
      </c>
      <c r="AV35" s="21">
        <f t="shared" si="7"/>
        <v>4</v>
      </c>
      <c r="AW35" s="23">
        <v>20595.68</v>
      </c>
      <c r="AX35" s="23">
        <v>20595.68</v>
      </c>
      <c r="AY35" s="23">
        <f t="shared" si="8"/>
        <v>41191.360000000001</v>
      </c>
      <c r="AZ35" s="24">
        <v>1988</v>
      </c>
      <c r="BA35" s="24">
        <v>1988</v>
      </c>
      <c r="BB35" s="46">
        <f t="shared" si="9"/>
        <v>3976</v>
      </c>
      <c r="BC35" s="25"/>
      <c r="BD35" s="38">
        <v>4</v>
      </c>
      <c r="BE35" s="27">
        <v>0</v>
      </c>
      <c r="BF35" s="32"/>
    </row>
    <row r="36" spans="1:59" s="21" customFormat="1" ht="48" hidden="1" x14ac:dyDescent="0.2">
      <c r="A36" s="13" t="s">
        <v>455</v>
      </c>
      <c r="B36" s="68" t="s">
        <v>525</v>
      </c>
      <c r="C36" s="13" t="s">
        <v>17</v>
      </c>
      <c r="D36" s="13" t="s">
        <v>332</v>
      </c>
      <c r="E36" s="13" t="s">
        <v>333</v>
      </c>
      <c r="F36" s="15">
        <v>505</v>
      </c>
      <c r="G36" s="15" t="s">
        <v>432</v>
      </c>
      <c r="H36" s="16" t="s">
        <v>502</v>
      </c>
      <c r="I36" s="15" t="s">
        <v>505</v>
      </c>
      <c r="J36" s="17" t="s">
        <v>280</v>
      </c>
      <c r="K36" s="13">
        <v>8</v>
      </c>
      <c r="L36" s="13">
        <v>2</v>
      </c>
      <c r="M36" s="17" t="s">
        <v>334</v>
      </c>
      <c r="N36" s="17" t="s">
        <v>18</v>
      </c>
      <c r="O36" s="69" t="s">
        <v>337</v>
      </c>
      <c r="P36" s="13" t="s">
        <v>19</v>
      </c>
      <c r="Q36" s="68" t="s">
        <v>338</v>
      </c>
      <c r="R36" s="13">
        <v>1</v>
      </c>
      <c r="S36" s="70" t="s">
        <v>165</v>
      </c>
      <c r="T36" s="13">
        <v>2982</v>
      </c>
      <c r="U36" s="13">
        <v>210</v>
      </c>
      <c r="V36" s="13">
        <v>3192</v>
      </c>
      <c r="W36" s="13">
        <v>3</v>
      </c>
      <c r="X36" s="13">
        <v>8</v>
      </c>
      <c r="Y36" s="15">
        <v>994</v>
      </c>
      <c r="Z36" s="13">
        <v>70</v>
      </c>
      <c r="AA36" s="13">
        <v>1064</v>
      </c>
      <c r="AB36" s="13" t="s">
        <v>22</v>
      </c>
      <c r="AC36" s="18">
        <v>85.08</v>
      </c>
      <c r="AD36" s="18">
        <v>10.36</v>
      </c>
      <c r="AE36" s="19">
        <f t="shared" si="0"/>
        <v>10297.84</v>
      </c>
      <c r="AF36" s="28">
        <v>3</v>
      </c>
      <c r="AG36" s="20" t="s">
        <v>708</v>
      </c>
      <c r="AH36" s="40">
        <f t="shared" si="1"/>
        <v>2982</v>
      </c>
      <c r="AI36" s="19">
        <f t="shared" si="2"/>
        <v>30893.519999999997</v>
      </c>
      <c r="AJ36" s="18">
        <v>0</v>
      </c>
      <c r="AM36" s="13">
        <f t="shared" si="3"/>
        <v>0</v>
      </c>
      <c r="AN36" s="19">
        <f t="shared" si="4"/>
        <v>0</v>
      </c>
      <c r="AO36" s="19">
        <f t="shared" si="5"/>
        <v>30893.519999999997</v>
      </c>
      <c r="AP36" s="20" t="s">
        <v>687</v>
      </c>
      <c r="AQ36" s="22">
        <v>3</v>
      </c>
      <c r="AR36" s="22">
        <v>3</v>
      </c>
      <c r="AS36" s="22">
        <v>31</v>
      </c>
      <c r="AT36" s="21">
        <v>2</v>
      </c>
      <c r="AU36" s="21">
        <v>1</v>
      </c>
      <c r="AV36" s="21">
        <f t="shared" si="7"/>
        <v>3</v>
      </c>
      <c r="AW36" s="23">
        <v>20595.68</v>
      </c>
      <c r="AX36" s="23">
        <v>10297.84</v>
      </c>
      <c r="AY36" s="23">
        <f t="shared" si="8"/>
        <v>30893.52</v>
      </c>
      <c r="AZ36" s="24">
        <v>1988</v>
      </c>
      <c r="BA36" s="24">
        <v>994</v>
      </c>
      <c r="BB36" s="46">
        <f t="shared" si="9"/>
        <v>2982</v>
      </c>
      <c r="BC36" s="25"/>
      <c r="BD36" s="38">
        <v>3</v>
      </c>
      <c r="BE36" s="27">
        <v>0</v>
      </c>
      <c r="BF36" s="32"/>
    </row>
    <row r="37" spans="1:59" s="21" customFormat="1" ht="48" hidden="1" x14ac:dyDescent="0.2">
      <c r="A37" s="13" t="s">
        <v>455</v>
      </c>
      <c r="B37" s="68" t="s">
        <v>526</v>
      </c>
      <c r="C37" s="13" t="s">
        <v>17</v>
      </c>
      <c r="D37" s="13" t="s">
        <v>332</v>
      </c>
      <c r="E37" s="13" t="s">
        <v>333</v>
      </c>
      <c r="F37" s="15">
        <v>505</v>
      </c>
      <c r="G37" s="15" t="s">
        <v>432</v>
      </c>
      <c r="H37" s="16" t="s">
        <v>502</v>
      </c>
      <c r="I37" s="15" t="s">
        <v>505</v>
      </c>
      <c r="J37" s="17" t="s">
        <v>280</v>
      </c>
      <c r="K37" s="13">
        <v>8</v>
      </c>
      <c r="L37" s="13">
        <v>3</v>
      </c>
      <c r="M37" s="17" t="s">
        <v>334</v>
      </c>
      <c r="N37" s="17" t="s">
        <v>18</v>
      </c>
      <c r="O37" s="69" t="s">
        <v>339</v>
      </c>
      <c r="P37" s="13" t="s">
        <v>19</v>
      </c>
      <c r="Q37" s="68" t="s">
        <v>338</v>
      </c>
      <c r="R37" s="13">
        <v>1</v>
      </c>
      <c r="S37" s="70" t="s">
        <v>165</v>
      </c>
      <c r="T37" s="13">
        <v>2982</v>
      </c>
      <c r="U37" s="13">
        <v>210</v>
      </c>
      <c r="V37" s="13">
        <v>3192</v>
      </c>
      <c r="W37" s="13">
        <v>3</v>
      </c>
      <c r="X37" s="13">
        <v>5</v>
      </c>
      <c r="Y37" s="15">
        <v>994</v>
      </c>
      <c r="Z37" s="13">
        <v>70</v>
      </c>
      <c r="AA37" s="13">
        <v>1064</v>
      </c>
      <c r="AB37" s="13" t="s">
        <v>22</v>
      </c>
      <c r="AC37" s="18">
        <v>85.08</v>
      </c>
      <c r="AD37" s="18">
        <v>10.36</v>
      </c>
      <c r="AE37" s="19">
        <f t="shared" si="0"/>
        <v>10297.84</v>
      </c>
      <c r="AF37" s="28">
        <v>4</v>
      </c>
      <c r="AG37" s="20" t="s">
        <v>708</v>
      </c>
      <c r="AH37" s="40">
        <f t="shared" si="1"/>
        <v>3976</v>
      </c>
      <c r="AI37" s="19">
        <f t="shared" si="2"/>
        <v>41191.360000000001</v>
      </c>
      <c r="AJ37" s="18">
        <v>0</v>
      </c>
      <c r="AM37" s="13">
        <f t="shared" si="3"/>
        <v>0</v>
      </c>
      <c r="AN37" s="19">
        <f t="shared" si="4"/>
        <v>0</v>
      </c>
      <c r="AO37" s="19">
        <f t="shared" si="5"/>
        <v>41191.360000000001</v>
      </c>
      <c r="AP37" s="20" t="s">
        <v>687</v>
      </c>
      <c r="AQ37" s="22">
        <v>3</v>
      </c>
      <c r="AR37" s="22">
        <v>3</v>
      </c>
      <c r="AS37" s="22">
        <v>31</v>
      </c>
      <c r="AT37" s="21">
        <v>2</v>
      </c>
      <c r="AU37" s="21">
        <v>1</v>
      </c>
      <c r="AV37" s="21">
        <f t="shared" si="7"/>
        <v>3</v>
      </c>
      <c r="AW37" s="23">
        <v>20595.68</v>
      </c>
      <c r="AX37" s="23">
        <v>10297.84</v>
      </c>
      <c r="AY37" s="23">
        <f t="shared" si="8"/>
        <v>30893.52</v>
      </c>
      <c r="AZ37" s="24">
        <v>1988</v>
      </c>
      <c r="BA37" s="24">
        <v>994</v>
      </c>
      <c r="BB37" s="46">
        <f t="shared" si="9"/>
        <v>2982</v>
      </c>
      <c r="BC37" s="25"/>
      <c r="BD37" s="38">
        <v>5</v>
      </c>
      <c r="BE37" s="27" t="s">
        <v>680</v>
      </c>
      <c r="BF37" s="32"/>
      <c r="BG37" s="21" t="s">
        <v>664</v>
      </c>
    </row>
    <row r="38" spans="1:59" s="21" customFormat="1" ht="48" hidden="1" x14ac:dyDescent="0.2">
      <c r="A38" s="13" t="s">
        <v>455</v>
      </c>
      <c r="B38" s="68" t="s">
        <v>527</v>
      </c>
      <c r="C38" s="13" t="s">
        <v>17</v>
      </c>
      <c r="D38" s="13" t="s">
        <v>332</v>
      </c>
      <c r="E38" s="13" t="s">
        <v>333</v>
      </c>
      <c r="F38" s="15">
        <v>505</v>
      </c>
      <c r="G38" s="15" t="s">
        <v>432</v>
      </c>
      <c r="H38" s="16" t="s">
        <v>502</v>
      </c>
      <c r="I38" s="15" t="s">
        <v>505</v>
      </c>
      <c r="J38" s="17" t="s">
        <v>280</v>
      </c>
      <c r="K38" s="13">
        <v>8</v>
      </c>
      <c r="L38" s="13">
        <v>4</v>
      </c>
      <c r="M38" s="17" t="s">
        <v>334</v>
      </c>
      <c r="N38" s="17" t="s">
        <v>18</v>
      </c>
      <c r="O38" s="69" t="s">
        <v>340</v>
      </c>
      <c r="P38" s="13" t="s">
        <v>19</v>
      </c>
      <c r="Q38" s="68" t="s">
        <v>338</v>
      </c>
      <c r="R38" s="13">
        <v>1</v>
      </c>
      <c r="S38" s="70" t="s">
        <v>165</v>
      </c>
      <c r="T38" s="13">
        <v>5964</v>
      </c>
      <c r="U38" s="13">
        <v>420</v>
      </c>
      <c r="V38" s="13">
        <v>6384</v>
      </c>
      <c r="W38" s="13">
        <v>6</v>
      </c>
      <c r="X38" s="13">
        <v>12</v>
      </c>
      <c r="Y38" s="15">
        <v>994</v>
      </c>
      <c r="Z38" s="13">
        <v>70</v>
      </c>
      <c r="AA38" s="13">
        <v>1064</v>
      </c>
      <c r="AB38" s="13" t="s">
        <v>22</v>
      </c>
      <c r="AC38" s="18">
        <v>85.08</v>
      </c>
      <c r="AD38" s="18">
        <v>10.36</v>
      </c>
      <c r="AE38" s="19">
        <f t="shared" si="0"/>
        <v>10297.84</v>
      </c>
      <c r="AF38" s="28">
        <v>4</v>
      </c>
      <c r="AG38" s="20" t="s">
        <v>708</v>
      </c>
      <c r="AH38" s="40">
        <f t="shared" si="1"/>
        <v>3976</v>
      </c>
      <c r="AI38" s="19">
        <f t="shared" si="2"/>
        <v>41191.360000000001</v>
      </c>
      <c r="AJ38" s="18">
        <v>0</v>
      </c>
      <c r="AM38" s="13">
        <f t="shared" si="3"/>
        <v>0</v>
      </c>
      <c r="AN38" s="19">
        <f t="shared" si="4"/>
        <v>0</v>
      </c>
      <c r="AO38" s="19">
        <f t="shared" si="5"/>
        <v>41191.360000000001</v>
      </c>
      <c r="AP38" s="20" t="s">
        <v>687</v>
      </c>
      <c r="AQ38" s="22">
        <v>3</v>
      </c>
      <c r="AR38" s="22">
        <v>3</v>
      </c>
      <c r="AS38" s="22">
        <v>31</v>
      </c>
      <c r="AT38" s="21">
        <v>2</v>
      </c>
      <c r="AU38" s="21">
        <v>2</v>
      </c>
      <c r="AV38" s="21">
        <f t="shared" si="7"/>
        <v>4</v>
      </c>
      <c r="AW38" s="23">
        <v>20595.68</v>
      </c>
      <c r="AX38" s="23">
        <v>20595.68</v>
      </c>
      <c r="AY38" s="23">
        <f t="shared" si="8"/>
        <v>41191.360000000001</v>
      </c>
      <c r="AZ38" s="24">
        <v>1988</v>
      </c>
      <c r="BA38" s="24">
        <v>1988</v>
      </c>
      <c r="BB38" s="46">
        <f t="shared" si="9"/>
        <v>3976</v>
      </c>
      <c r="BC38" s="25"/>
      <c r="BD38" s="38">
        <v>4</v>
      </c>
      <c r="BE38" s="27">
        <v>0</v>
      </c>
      <c r="BF38" s="32"/>
    </row>
    <row r="39" spans="1:59" s="21" customFormat="1" ht="48" hidden="1" x14ac:dyDescent="0.2">
      <c r="A39" s="13" t="s">
        <v>455</v>
      </c>
      <c r="B39" s="68" t="s">
        <v>528</v>
      </c>
      <c r="C39" s="13" t="s">
        <v>17</v>
      </c>
      <c r="D39" s="13" t="s">
        <v>332</v>
      </c>
      <c r="E39" s="13" t="s">
        <v>333</v>
      </c>
      <c r="F39" s="15">
        <v>505</v>
      </c>
      <c r="G39" s="15" t="s">
        <v>432</v>
      </c>
      <c r="H39" s="16" t="s">
        <v>502</v>
      </c>
      <c r="I39" s="15" t="s">
        <v>505</v>
      </c>
      <c r="J39" s="17" t="s">
        <v>280</v>
      </c>
      <c r="K39" s="13">
        <v>8</v>
      </c>
      <c r="L39" s="13">
        <v>5</v>
      </c>
      <c r="M39" s="17" t="s">
        <v>334</v>
      </c>
      <c r="N39" s="17" t="s">
        <v>18</v>
      </c>
      <c r="O39" s="69" t="s">
        <v>341</v>
      </c>
      <c r="P39" s="13" t="s">
        <v>19</v>
      </c>
      <c r="Q39" s="68" t="s">
        <v>338</v>
      </c>
      <c r="R39" s="13">
        <v>1</v>
      </c>
      <c r="S39" s="70" t="s">
        <v>165</v>
      </c>
      <c r="T39" s="13">
        <v>5964</v>
      </c>
      <c r="U39" s="13">
        <v>420</v>
      </c>
      <c r="V39" s="13">
        <v>6384</v>
      </c>
      <c r="W39" s="13">
        <v>6</v>
      </c>
      <c r="X39" s="13">
        <v>8</v>
      </c>
      <c r="Y39" s="15">
        <v>994</v>
      </c>
      <c r="Z39" s="13">
        <v>70</v>
      </c>
      <c r="AA39" s="13">
        <v>1064</v>
      </c>
      <c r="AB39" s="13" t="s">
        <v>22</v>
      </c>
      <c r="AC39" s="18">
        <v>85.08</v>
      </c>
      <c r="AD39" s="18">
        <v>10.36</v>
      </c>
      <c r="AE39" s="19">
        <f t="shared" si="0"/>
        <v>10297.84</v>
      </c>
      <c r="AF39" s="28">
        <v>3</v>
      </c>
      <c r="AG39" s="20" t="s">
        <v>708</v>
      </c>
      <c r="AH39" s="40">
        <f t="shared" si="1"/>
        <v>2982</v>
      </c>
      <c r="AI39" s="19">
        <f t="shared" si="2"/>
        <v>30893.519999999997</v>
      </c>
      <c r="AJ39" s="18">
        <v>0</v>
      </c>
      <c r="AM39" s="13">
        <f t="shared" si="3"/>
        <v>0</v>
      </c>
      <c r="AN39" s="19">
        <f t="shared" si="4"/>
        <v>0</v>
      </c>
      <c r="AO39" s="19">
        <f t="shared" si="5"/>
        <v>30893.519999999997</v>
      </c>
      <c r="AP39" s="20" t="s">
        <v>687</v>
      </c>
      <c r="AQ39" s="22">
        <v>3</v>
      </c>
      <c r="AR39" s="22">
        <v>3</v>
      </c>
      <c r="AS39" s="22">
        <v>31</v>
      </c>
      <c r="AT39" s="21">
        <v>2</v>
      </c>
      <c r="AU39" s="21">
        <v>1</v>
      </c>
      <c r="AV39" s="21">
        <f t="shared" si="7"/>
        <v>3</v>
      </c>
      <c r="AW39" s="23">
        <v>20595.68</v>
      </c>
      <c r="AX39" s="23">
        <v>10297.84</v>
      </c>
      <c r="AY39" s="23">
        <f t="shared" si="8"/>
        <v>30893.52</v>
      </c>
      <c r="AZ39" s="24">
        <v>1988</v>
      </c>
      <c r="BA39" s="24">
        <v>994</v>
      </c>
      <c r="BB39" s="46">
        <f t="shared" si="9"/>
        <v>2982</v>
      </c>
      <c r="BC39" s="25"/>
      <c r="BD39" s="38">
        <v>3</v>
      </c>
      <c r="BE39" s="27">
        <v>0</v>
      </c>
      <c r="BF39" s="32"/>
    </row>
    <row r="40" spans="1:59" s="21" customFormat="1" ht="48" hidden="1" x14ac:dyDescent="0.2">
      <c r="A40" s="13" t="s">
        <v>455</v>
      </c>
      <c r="B40" s="68" t="s">
        <v>529</v>
      </c>
      <c r="C40" s="13" t="s">
        <v>17</v>
      </c>
      <c r="D40" s="13" t="s">
        <v>332</v>
      </c>
      <c r="E40" s="13" t="s">
        <v>333</v>
      </c>
      <c r="F40" s="15">
        <v>505</v>
      </c>
      <c r="G40" s="15" t="s">
        <v>432</v>
      </c>
      <c r="H40" s="16" t="s">
        <v>502</v>
      </c>
      <c r="I40" s="15" t="s">
        <v>505</v>
      </c>
      <c r="J40" s="17" t="s">
        <v>280</v>
      </c>
      <c r="K40" s="13">
        <v>8</v>
      </c>
      <c r="L40" s="13">
        <v>6</v>
      </c>
      <c r="M40" s="17" t="s">
        <v>334</v>
      </c>
      <c r="N40" s="17" t="s">
        <v>18</v>
      </c>
      <c r="O40" s="69" t="s">
        <v>342</v>
      </c>
      <c r="P40" s="13" t="s">
        <v>19</v>
      </c>
      <c r="Q40" s="68" t="s">
        <v>338</v>
      </c>
      <c r="R40" s="13">
        <v>1</v>
      </c>
      <c r="S40" s="70" t="s">
        <v>165</v>
      </c>
      <c r="T40" s="13">
        <v>994</v>
      </c>
      <c r="U40" s="13">
        <v>70</v>
      </c>
      <c r="V40" s="13">
        <v>1064</v>
      </c>
      <c r="W40" s="13">
        <v>1</v>
      </c>
      <c r="X40" s="13">
        <v>2</v>
      </c>
      <c r="Y40" s="15">
        <v>994</v>
      </c>
      <c r="Z40" s="13">
        <v>70</v>
      </c>
      <c r="AA40" s="13">
        <v>1064</v>
      </c>
      <c r="AB40" s="13" t="s">
        <v>22</v>
      </c>
      <c r="AC40" s="18">
        <v>85.08</v>
      </c>
      <c r="AD40" s="18">
        <v>10.36</v>
      </c>
      <c r="AE40" s="19">
        <f t="shared" si="0"/>
        <v>10297.84</v>
      </c>
      <c r="AF40" s="28">
        <v>2</v>
      </c>
      <c r="AG40" s="20" t="s">
        <v>708</v>
      </c>
      <c r="AH40" s="40">
        <f t="shared" si="1"/>
        <v>1988</v>
      </c>
      <c r="AI40" s="19">
        <f t="shared" si="2"/>
        <v>20595.68</v>
      </c>
      <c r="AJ40" s="18">
        <v>0</v>
      </c>
      <c r="AM40" s="13">
        <f t="shared" si="3"/>
        <v>0</v>
      </c>
      <c r="AN40" s="19">
        <f t="shared" si="4"/>
        <v>0</v>
      </c>
      <c r="AO40" s="19">
        <f t="shared" si="5"/>
        <v>20595.68</v>
      </c>
      <c r="AP40" s="20" t="s">
        <v>687</v>
      </c>
      <c r="AQ40" s="22">
        <v>3</v>
      </c>
      <c r="AR40" s="22">
        <v>3</v>
      </c>
      <c r="AS40" s="22">
        <v>31</v>
      </c>
      <c r="AT40" s="21">
        <v>2</v>
      </c>
      <c r="AU40" s="21">
        <v>1</v>
      </c>
      <c r="AV40" s="21">
        <f t="shared" si="7"/>
        <v>3</v>
      </c>
      <c r="AW40" s="23">
        <v>20595.68</v>
      </c>
      <c r="AX40" s="23">
        <v>10297.84</v>
      </c>
      <c r="AY40" s="23">
        <f t="shared" si="8"/>
        <v>30893.52</v>
      </c>
      <c r="AZ40" s="24">
        <v>1988</v>
      </c>
      <c r="BA40" s="24">
        <v>994</v>
      </c>
      <c r="BB40" s="46">
        <f t="shared" si="9"/>
        <v>2982</v>
      </c>
      <c r="BC40" s="25"/>
      <c r="BD40" s="38">
        <v>3</v>
      </c>
      <c r="BE40" s="27">
        <v>0</v>
      </c>
      <c r="BF40" s="32"/>
    </row>
    <row r="41" spans="1:59" s="21" customFormat="1" ht="48" hidden="1" x14ac:dyDescent="0.2">
      <c r="A41" s="13" t="s">
        <v>455</v>
      </c>
      <c r="B41" s="68" t="s">
        <v>530</v>
      </c>
      <c r="C41" s="13" t="s">
        <v>17</v>
      </c>
      <c r="D41" s="13" t="s">
        <v>332</v>
      </c>
      <c r="E41" s="13" t="s">
        <v>333</v>
      </c>
      <c r="F41" s="15">
        <v>505</v>
      </c>
      <c r="G41" s="15" t="s">
        <v>432</v>
      </c>
      <c r="H41" s="16" t="s">
        <v>502</v>
      </c>
      <c r="I41" s="15" t="s">
        <v>505</v>
      </c>
      <c r="J41" s="17" t="s">
        <v>280</v>
      </c>
      <c r="K41" s="13">
        <v>8</v>
      </c>
      <c r="L41" s="13">
        <v>7</v>
      </c>
      <c r="M41" s="17" t="s">
        <v>334</v>
      </c>
      <c r="N41" s="17" t="s">
        <v>18</v>
      </c>
      <c r="O41" s="69" t="s">
        <v>343</v>
      </c>
      <c r="P41" s="13" t="s">
        <v>19</v>
      </c>
      <c r="Q41" s="68" t="s">
        <v>338</v>
      </c>
      <c r="R41" s="13">
        <v>1</v>
      </c>
      <c r="S41" s="70" t="s">
        <v>165</v>
      </c>
      <c r="T41" s="13">
        <v>994</v>
      </c>
      <c r="U41" s="13">
        <v>70</v>
      </c>
      <c r="V41" s="13">
        <v>1064</v>
      </c>
      <c r="W41" s="13">
        <v>1</v>
      </c>
      <c r="X41" s="13">
        <v>2</v>
      </c>
      <c r="Y41" s="15">
        <v>994</v>
      </c>
      <c r="Z41" s="13">
        <v>70</v>
      </c>
      <c r="AA41" s="13">
        <v>1064</v>
      </c>
      <c r="AB41" s="13" t="s">
        <v>22</v>
      </c>
      <c r="AC41" s="18">
        <v>85.08</v>
      </c>
      <c r="AD41" s="18">
        <v>10.36</v>
      </c>
      <c r="AE41" s="19">
        <f t="shared" si="0"/>
        <v>10297.84</v>
      </c>
      <c r="AF41" s="28">
        <v>3</v>
      </c>
      <c r="AG41" s="20" t="s">
        <v>708</v>
      </c>
      <c r="AH41" s="40">
        <f t="shared" si="1"/>
        <v>2982</v>
      </c>
      <c r="AI41" s="19">
        <f t="shared" si="2"/>
        <v>30893.519999999997</v>
      </c>
      <c r="AJ41" s="18">
        <v>0</v>
      </c>
      <c r="AM41" s="13">
        <f t="shared" si="3"/>
        <v>0</v>
      </c>
      <c r="AN41" s="19">
        <f t="shared" si="4"/>
        <v>0</v>
      </c>
      <c r="AO41" s="19">
        <f t="shared" si="5"/>
        <v>30893.519999999997</v>
      </c>
      <c r="AP41" s="20" t="s">
        <v>687</v>
      </c>
      <c r="AQ41" s="22">
        <v>3</v>
      </c>
      <c r="AR41" s="22">
        <v>3</v>
      </c>
      <c r="AS41" s="22">
        <v>31</v>
      </c>
      <c r="AT41" s="21">
        <v>2</v>
      </c>
      <c r="AU41" s="21">
        <v>1</v>
      </c>
      <c r="AV41" s="21">
        <f t="shared" si="7"/>
        <v>3</v>
      </c>
      <c r="AW41" s="23">
        <v>20595.68</v>
      </c>
      <c r="AX41" s="23">
        <v>10297.84</v>
      </c>
      <c r="AY41" s="23">
        <f t="shared" si="8"/>
        <v>30893.52</v>
      </c>
      <c r="AZ41" s="24">
        <v>1988</v>
      </c>
      <c r="BA41" s="24">
        <v>994</v>
      </c>
      <c r="BB41" s="46">
        <f t="shared" si="9"/>
        <v>2982</v>
      </c>
      <c r="BC41" s="25"/>
      <c r="BD41" s="38">
        <v>3</v>
      </c>
      <c r="BE41" s="27">
        <v>0</v>
      </c>
      <c r="BF41" s="32"/>
    </row>
    <row r="42" spans="1:59" s="21" customFormat="1" ht="180" hidden="1" x14ac:dyDescent="0.2">
      <c r="A42" s="13" t="s">
        <v>455</v>
      </c>
      <c r="B42" s="68" t="s">
        <v>531</v>
      </c>
      <c r="C42" s="13" t="s">
        <v>17</v>
      </c>
      <c r="D42" s="13" t="s">
        <v>332</v>
      </c>
      <c r="E42" s="13" t="s">
        <v>333</v>
      </c>
      <c r="F42" s="15">
        <v>505</v>
      </c>
      <c r="G42" s="15" t="s">
        <v>432</v>
      </c>
      <c r="H42" s="16" t="s">
        <v>502</v>
      </c>
      <c r="I42" s="15" t="s">
        <v>505</v>
      </c>
      <c r="J42" s="17" t="s">
        <v>280</v>
      </c>
      <c r="K42" s="13">
        <v>8</v>
      </c>
      <c r="L42" s="13">
        <v>8</v>
      </c>
      <c r="M42" s="17" t="s">
        <v>334</v>
      </c>
      <c r="N42" s="17" t="s">
        <v>31</v>
      </c>
      <c r="O42" s="69" t="s">
        <v>344</v>
      </c>
      <c r="P42" s="13" t="s">
        <v>20</v>
      </c>
      <c r="Q42" s="68" t="s">
        <v>345</v>
      </c>
      <c r="R42" s="13">
        <v>1</v>
      </c>
      <c r="S42" s="70" t="s">
        <v>165</v>
      </c>
      <c r="T42" s="13">
        <v>6720</v>
      </c>
      <c r="U42" s="13">
        <v>420</v>
      </c>
      <c r="V42" s="13">
        <v>7140</v>
      </c>
      <c r="W42" s="13">
        <v>12</v>
      </c>
      <c r="X42" s="13">
        <v>20</v>
      </c>
      <c r="Y42" s="15">
        <v>560</v>
      </c>
      <c r="Z42" s="13">
        <v>35</v>
      </c>
      <c r="AA42" s="13">
        <v>595</v>
      </c>
      <c r="AB42" s="13" t="s">
        <v>27</v>
      </c>
      <c r="AC42" s="18">
        <v>85.08</v>
      </c>
      <c r="AD42" s="18">
        <v>10.36</v>
      </c>
      <c r="AE42" s="19">
        <f t="shared" si="0"/>
        <v>5801.5999999999995</v>
      </c>
      <c r="AF42" s="28">
        <v>6</v>
      </c>
      <c r="AG42" s="20" t="s">
        <v>708</v>
      </c>
      <c r="AH42" s="40">
        <f t="shared" si="1"/>
        <v>3360</v>
      </c>
      <c r="AI42" s="19">
        <f t="shared" si="2"/>
        <v>34809.599999999999</v>
      </c>
      <c r="AJ42" s="18">
        <v>0</v>
      </c>
      <c r="AM42" s="13">
        <f t="shared" si="3"/>
        <v>0</v>
      </c>
      <c r="AN42" s="19">
        <f t="shared" si="4"/>
        <v>0</v>
      </c>
      <c r="AO42" s="19">
        <f t="shared" si="5"/>
        <v>34809.599999999999</v>
      </c>
      <c r="AP42" s="20" t="s">
        <v>687</v>
      </c>
      <c r="AQ42" s="22">
        <v>3</v>
      </c>
      <c r="AR42" s="22">
        <v>3</v>
      </c>
      <c r="AS42" s="22">
        <v>31</v>
      </c>
      <c r="AT42" s="21">
        <v>2</v>
      </c>
      <c r="AU42" s="21">
        <v>4</v>
      </c>
      <c r="AV42" s="21">
        <f t="shared" si="7"/>
        <v>6</v>
      </c>
      <c r="AW42" s="23">
        <v>11603.2</v>
      </c>
      <c r="AX42" s="23">
        <v>23206.400000000001</v>
      </c>
      <c r="AY42" s="23">
        <f t="shared" si="8"/>
        <v>34809.600000000006</v>
      </c>
      <c r="AZ42" s="24">
        <v>1120</v>
      </c>
      <c r="BA42" s="24">
        <v>2240</v>
      </c>
      <c r="BB42" s="46">
        <f t="shared" si="9"/>
        <v>3360</v>
      </c>
      <c r="BC42" s="25"/>
      <c r="BD42" s="38">
        <v>12</v>
      </c>
      <c r="BE42" s="27">
        <v>0</v>
      </c>
      <c r="BF42" s="32"/>
    </row>
    <row r="43" spans="1:59" s="21" customFormat="1" ht="156" hidden="1" x14ac:dyDescent="0.2">
      <c r="A43" s="13" t="s">
        <v>457</v>
      </c>
      <c r="B43" s="68" t="s">
        <v>533</v>
      </c>
      <c r="C43" s="13" t="s">
        <v>17</v>
      </c>
      <c r="D43" s="13" t="s">
        <v>353</v>
      </c>
      <c r="E43" s="13" t="s">
        <v>354</v>
      </c>
      <c r="F43" s="15">
        <v>506</v>
      </c>
      <c r="G43" s="15" t="s">
        <v>432</v>
      </c>
      <c r="H43" s="16" t="s">
        <v>502</v>
      </c>
      <c r="I43" s="15" t="s">
        <v>505</v>
      </c>
      <c r="J43" s="17" t="s">
        <v>226</v>
      </c>
      <c r="K43" s="13">
        <v>9</v>
      </c>
      <c r="L43" s="13">
        <v>1</v>
      </c>
      <c r="M43" s="17" t="s">
        <v>355</v>
      </c>
      <c r="N43" s="17" t="s">
        <v>31</v>
      </c>
      <c r="O43" s="69" t="s">
        <v>356</v>
      </c>
      <c r="P43" s="13" t="s">
        <v>20</v>
      </c>
      <c r="Q43" s="68" t="s">
        <v>357</v>
      </c>
      <c r="R43" s="13">
        <v>1</v>
      </c>
      <c r="S43" s="70" t="s">
        <v>59</v>
      </c>
      <c r="T43" s="13">
        <v>3780</v>
      </c>
      <c r="U43" s="13">
        <v>1860</v>
      </c>
      <c r="V43" s="13">
        <v>5640</v>
      </c>
      <c r="W43" s="13">
        <v>12</v>
      </c>
      <c r="X43" s="13">
        <v>15</v>
      </c>
      <c r="Y43" s="15">
        <v>315</v>
      </c>
      <c r="Z43" s="13">
        <v>155</v>
      </c>
      <c r="AA43" s="13">
        <v>470</v>
      </c>
      <c r="AB43" s="13" t="s">
        <v>27</v>
      </c>
      <c r="AC43" s="18">
        <v>71.209999999999994</v>
      </c>
      <c r="AD43" s="18">
        <v>10.73</v>
      </c>
      <c r="AE43" s="19">
        <f t="shared" si="0"/>
        <v>3379.9500000000003</v>
      </c>
      <c r="AF43" s="29">
        <v>11</v>
      </c>
      <c r="AG43" s="20" t="s">
        <v>709</v>
      </c>
      <c r="AH43" s="40">
        <f t="shared" si="1"/>
        <v>3465</v>
      </c>
      <c r="AI43" s="19">
        <f t="shared" si="2"/>
        <v>37179.450000000004</v>
      </c>
      <c r="AJ43" s="18">
        <v>0</v>
      </c>
      <c r="AM43" s="13">
        <f t="shared" si="3"/>
        <v>0</v>
      </c>
      <c r="AN43" s="19">
        <f t="shared" si="4"/>
        <v>0</v>
      </c>
      <c r="AO43" s="19">
        <f t="shared" si="5"/>
        <v>37179.450000000004</v>
      </c>
      <c r="AP43" s="20" t="s">
        <v>687</v>
      </c>
      <c r="AQ43" s="22">
        <v>1</v>
      </c>
      <c r="AR43" s="22">
        <v>2</v>
      </c>
      <c r="AS43" s="22">
        <v>31</v>
      </c>
      <c r="AT43" s="21">
        <v>6</v>
      </c>
      <c r="AU43" s="21">
        <v>5</v>
      </c>
      <c r="AV43" s="21">
        <f t="shared" si="7"/>
        <v>11</v>
      </c>
      <c r="AW43" s="23">
        <v>20279.7</v>
      </c>
      <c r="AX43" s="23">
        <v>16899.75</v>
      </c>
      <c r="AY43" s="23">
        <f t="shared" si="8"/>
        <v>37179.449999999997</v>
      </c>
      <c r="AZ43" s="24">
        <v>1890</v>
      </c>
      <c r="BA43" s="24">
        <v>1575</v>
      </c>
      <c r="BB43" s="46">
        <f t="shared" si="9"/>
        <v>3465</v>
      </c>
      <c r="BC43" s="25"/>
      <c r="BD43" s="38">
        <v>11</v>
      </c>
      <c r="BE43" s="27">
        <v>0</v>
      </c>
      <c r="BF43" s="32"/>
    </row>
    <row r="44" spans="1:59" s="21" customFormat="1" ht="156" hidden="1" x14ac:dyDescent="0.2">
      <c r="A44" s="13" t="s">
        <v>457</v>
      </c>
      <c r="B44" s="68" t="s">
        <v>534</v>
      </c>
      <c r="C44" s="13" t="s">
        <v>17</v>
      </c>
      <c r="D44" s="13" t="s">
        <v>353</v>
      </c>
      <c r="E44" s="13" t="s">
        <v>354</v>
      </c>
      <c r="F44" s="15">
        <v>506</v>
      </c>
      <c r="G44" s="15" t="s">
        <v>432</v>
      </c>
      <c r="H44" s="16" t="s">
        <v>502</v>
      </c>
      <c r="I44" s="15" t="s">
        <v>505</v>
      </c>
      <c r="J44" s="17" t="s">
        <v>226</v>
      </c>
      <c r="K44" s="13">
        <v>9</v>
      </c>
      <c r="L44" s="13">
        <v>2</v>
      </c>
      <c r="M44" s="17" t="s">
        <v>355</v>
      </c>
      <c r="N44" s="17" t="s">
        <v>31</v>
      </c>
      <c r="O44" s="69" t="s">
        <v>358</v>
      </c>
      <c r="P44" s="13" t="s">
        <v>20</v>
      </c>
      <c r="Q44" s="68" t="s">
        <v>359</v>
      </c>
      <c r="R44" s="13">
        <v>2</v>
      </c>
      <c r="S44" s="70" t="s">
        <v>59</v>
      </c>
      <c r="T44" s="13">
        <v>420</v>
      </c>
      <c r="U44" s="13">
        <v>0</v>
      </c>
      <c r="V44" s="13">
        <v>420</v>
      </c>
      <c r="W44" s="13">
        <v>20</v>
      </c>
      <c r="X44" s="13">
        <v>30</v>
      </c>
      <c r="Y44" s="15">
        <v>21</v>
      </c>
      <c r="Z44" s="13">
        <v>0</v>
      </c>
      <c r="AA44" s="13">
        <v>21</v>
      </c>
      <c r="AB44" s="13" t="s">
        <v>27</v>
      </c>
      <c r="AC44" s="18">
        <v>71.209999999999994</v>
      </c>
      <c r="AD44" s="18">
        <v>10.73</v>
      </c>
      <c r="AE44" s="19">
        <f t="shared" si="0"/>
        <v>225.33</v>
      </c>
      <c r="AF44" s="29">
        <v>8</v>
      </c>
      <c r="AG44" s="20" t="s">
        <v>709</v>
      </c>
      <c r="AH44" s="40">
        <f t="shared" si="1"/>
        <v>168</v>
      </c>
      <c r="AI44" s="19">
        <f t="shared" si="2"/>
        <v>1802.64</v>
      </c>
      <c r="AJ44" s="18">
        <v>0</v>
      </c>
      <c r="AM44" s="13">
        <f t="shared" si="3"/>
        <v>0</v>
      </c>
      <c r="AN44" s="19">
        <f t="shared" si="4"/>
        <v>0</v>
      </c>
      <c r="AO44" s="19">
        <f t="shared" si="5"/>
        <v>1802.64</v>
      </c>
      <c r="AP44" s="20" t="s">
        <v>687</v>
      </c>
      <c r="AQ44" s="22">
        <v>1</v>
      </c>
      <c r="AR44" s="22">
        <v>2</v>
      </c>
      <c r="AS44" s="22">
        <v>31</v>
      </c>
      <c r="AT44" s="21">
        <v>2</v>
      </c>
      <c r="AU44" s="21">
        <v>6</v>
      </c>
      <c r="AV44" s="21">
        <f t="shared" si="7"/>
        <v>8</v>
      </c>
      <c r="AW44" s="23">
        <v>450.66</v>
      </c>
      <c r="AX44" s="23">
        <v>1351.98</v>
      </c>
      <c r="AY44" s="23">
        <f t="shared" si="8"/>
        <v>1802.64</v>
      </c>
      <c r="AZ44" s="24">
        <v>42</v>
      </c>
      <c r="BA44" s="24">
        <v>126</v>
      </c>
      <c r="BB44" s="46">
        <f t="shared" si="9"/>
        <v>168</v>
      </c>
      <c r="BC44" s="25"/>
      <c r="BD44" s="38">
        <v>8</v>
      </c>
      <c r="BE44" s="27">
        <v>0</v>
      </c>
      <c r="BF44" s="32"/>
    </row>
    <row r="45" spans="1:59" s="21" customFormat="1" ht="156" hidden="1" x14ac:dyDescent="0.2">
      <c r="A45" s="13" t="s">
        <v>457</v>
      </c>
      <c r="B45" s="68" t="s">
        <v>535</v>
      </c>
      <c r="C45" s="13" t="s">
        <v>17</v>
      </c>
      <c r="D45" s="13" t="s">
        <v>353</v>
      </c>
      <c r="E45" s="13" t="s">
        <v>354</v>
      </c>
      <c r="F45" s="15">
        <v>506</v>
      </c>
      <c r="G45" s="15" t="s">
        <v>432</v>
      </c>
      <c r="H45" s="16" t="s">
        <v>502</v>
      </c>
      <c r="I45" s="15" t="s">
        <v>505</v>
      </c>
      <c r="J45" s="17" t="s">
        <v>226</v>
      </c>
      <c r="K45" s="13">
        <v>9</v>
      </c>
      <c r="L45" s="13">
        <v>2</v>
      </c>
      <c r="M45" s="17" t="s">
        <v>355</v>
      </c>
      <c r="N45" s="17" t="s">
        <v>31</v>
      </c>
      <c r="O45" s="69" t="s">
        <v>358</v>
      </c>
      <c r="P45" s="13" t="s">
        <v>20</v>
      </c>
      <c r="Q45" s="68" t="s">
        <v>359</v>
      </c>
      <c r="R45" s="13">
        <v>2</v>
      </c>
      <c r="S45" s="70" t="s">
        <v>32</v>
      </c>
      <c r="T45" s="13">
        <v>420</v>
      </c>
      <c r="U45" s="13">
        <v>0</v>
      </c>
      <c r="V45" s="13">
        <v>420</v>
      </c>
      <c r="W45" s="13">
        <v>20</v>
      </c>
      <c r="X45" s="13">
        <v>30</v>
      </c>
      <c r="Y45" s="15">
        <v>21</v>
      </c>
      <c r="Z45" s="13">
        <v>0</v>
      </c>
      <c r="AA45" s="13">
        <v>21</v>
      </c>
      <c r="AB45" s="13" t="s">
        <v>27</v>
      </c>
      <c r="AC45" s="18">
        <v>71.209999999999994</v>
      </c>
      <c r="AD45" s="18">
        <v>10.73</v>
      </c>
      <c r="AE45" s="19">
        <f t="shared" si="0"/>
        <v>225.33</v>
      </c>
      <c r="AF45" s="29">
        <v>9</v>
      </c>
      <c r="AG45" s="20" t="s">
        <v>709</v>
      </c>
      <c r="AH45" s="40">
        <f t="shared" si="1"/>
        <v>189</v>
      </c>
      <c r="AI45" s="19">
        <f t="shared" si="2"/>
        <v>2027.97</v>
      </c>
      <c r="AJ45" s="18">
        <v>0</v>
      </c>
      <c r="AM45" s="13">
        <f t="shared" si="3"/>
        <v>0</v>
      </c>
      <c r="AN45" s="19">
        <f t="shared" si="4"/>
        <v>0</v>
      </c>
      <c r="AO45" s="19">
        <f t="shared" si="5"/>
        <v>2027.97</v>
      </c>
      <c r="AP45" s="20" t="s">
        <v>687</v>
      </c>
      <c r="AQ45" s="22">
        <v>1</v>
      </c>
      <c r="AR45" s="22">
        <v>2</v>
      </c>
      <c r="AS45" s="22">
        <v>34</v>
      </c>
      <c r="AT45" s="21">
        <v>3</v>
      </c>
      <c r="AU45" s="21">
        <v>6</v>
      </c>
      <c r="AV45" s="21">
        <f t="shared" si="7"/>
        <v>9</v>
      </c>
      <c r="AW45" s="23">
        <v>675.99</v>
      </c>
      <c r="AX45" s="23">
        <v>1351.98</v>
      </c>
      <c r="AY45" s="23">
        <f t="shared" si="8"/>
        <v>2027.97</v>
      </c>
      <c r="AZ45" s="24">
        <v>63</v>
      </c>
      <c r="BA45" s="24">
        <v>126</v>
      </c>
      <c r="BB45" s="46">
        <f t="shared" si="9"/>
        <v>189</v>
      </c>
      <c r="BC45" s="25"/>
      <c r="BD45" s="38">
        <v>0</v>
      </c>
      <c r="BE45" s="27">
        <v>0</v>
      </c>
      <c r="BF45" s="32"/>
    </row>
    <row r="46" spans="1:59" s="21" customFormat="1" ht="144" hidden="1" x14ac:dyDescent="0.2">
      <c r="A46" s="13" t="s">
        <v>457</v>
      </c>
      <c r="B46" s="68" t="s">
        <v>536</v>
      </c>
      <c r="C46" s="13" t="s">
        <v>17</v>
      </c>
      <c r="D46" s="13" t="s">
        <v>353</v>
      </c>
      <c r="E46" s="13" t="s">
        <v>354</v>
      </c>
      <c r="F46" s="15">
        <v>506</v>
      </c>
      <c r="G46" s="15" t="s">
        <v>432</v>
      </c>
      <c r="H46" s="16" t="s">
        <v>502</v>
      </c>
      <c r="I46" s="15" t="s">
        <v>505</v>
      </c>
      <c r="J46" s="17" t="s">
        <v>226</v>
      </c>
      <c r="K46" s="13">
        <v>9</v>
      </c>
      <c r="L46" s="13">
        <v>3</v>
      </c>
      <c r="M46" s="17" t="s">
        <v>355</v>
      </c>
      <c r="N46" s="17" t="s">
        <v>31</v>
      </c>
      <c r="O46" s="69" t="s">
        <v>360</v>
      </c>
      <c r="P46" s="13" t="s">
        <v>20</v>
      </c>
      <c r="Q46" s="68" t="s">
        <v>361</v>
      </c>
      <c r="R46" s="13">
        <v>2</v>
      </c>
      <c r="S46" s="70" t="s">
        <v>59</v>
      </c>
      <c r="T46" s="13">
        <v>420</v>
      </c>
      <c r="U46" s="13">
        <v>0</v>
      </c>
      <c r="V46" s="13">
        <v>420</v>
      </c>
      <c r="W46" s="13">
        <v>20</v>
      </c>
      <c r="X46" s="13">
        <v>15</v>
      </c>
      <c r="Y46" s="15">
        <v>21</v>
      </c>
      <c r="Z46" s="13">
        <v>0</v>
      </c>
      <c r="AA46" s="13">
        <v>21</v>
      </c>
      <c r="AB46" s="13" t="s">
        <v>27</v>
      </c>
      <c r="AC46" s="18">
        <v>71.209999999999994</v>
      </c>
      <c r="AD46" s="18">
        <v>10.73</v>
      </c>
      <c r="AE46" s="19">
        <f t="shared" si="0"/>
        <v>225.33</v>
      </c>
      <c r="AF46" s="29">
        <v>7</v>
      </c>
      <c r="AG46" s="20" t="s">
        <v>709</v>
      </c>
      <c r="AH46" s="40">
        <f t="shared" si="1"/>
        <v>147</v>
      </c>
      <c r="AI46" s="19">
        <f t="shared" si="2"/>
        <v>1577.3100000000002</v>
      </c>
      <c r="AJ46" s="18">
        <v>0</v>
      </c>
      <c r="AM46" s="13">
        <f t="shared" si="3"/>
        <v>0</v>
      </c>
      <c r="AN46" s="19">
        <f t="shared" si="4"/>
        <v>0</v>
      </c>
      <c r="AO46" s="19">
        <f t="shared" si="5"/>
        <v>1577.3100000000002</v>
      </c>
      <c r="AP46" s="20" t="s">
        <v>687</v>
      </c>
      <c r="AQ46" s="22">
        <v>1</v>
      </c>
      <c r="AR46" s="22">
        <v>2</v>
      </c>
      <c r="AS46" s="22">
        <v>31</v>
      </c>
      <c r="AT46" s="21">
        <v>2</v>
      </c>
      <c r="AU46" s="21">
        <v>5</v>
      </c>
      <c r="AV46" s="21">
        <f t="shared" si="7"/>
        <v>7</v>
      </c>
      <c r="AW46" s="23">
        <v>450.66</v>
      </c>
      <c r="AX46" s="23">
        <v>1126.6500000000001</v>
      </c>
      <c r="AY46" s="23">
        <f t="shared" si="8"/>
        <v>1577.3100000000002</v>
      </c>
      <c r="AZ46" s="24">
        <v>42</v>
      </c>
      <c r="BA46" s="24">
        <v>105</v>
      </c>
      <c r="BB46" s="46">
        <f t="shared" si="9"/>
        <v>147</v>
      </c>
      <c r="BC46" s="25"/>
      <c r="BD46" s="38">
        <v>7</v>
      </c>
      <c r="BE46" s="27">
        <v>0</v>
      </c>
      <c r="BF46" s="32"/>
    </row>
    <row r="47" spans="1:59" s="21" customFormat="1" ht="144" hidden="1" x14ac:dyDescent="0.2">
      <c r="A47" s="13" t="s">
        <v>457</v>
      </c>
      <c r="B47" s="68" t="s">
        <v>537</v>
      </c>
      <c r="C47" s="13" t="s">
        <v>17</v>
      </c>
      <c r="D47" s="13" t="s">
        <v>353</v>
      </c>
      <c r="E47" s="13" t="s">
        <v>354</v>
      </c>
      <c r="F47" s="15">
        <v>506</v>
      </c>
      <c r="G47" s="15" t="s">
        <v>432</v>
      </c>
      <c r="H47" s="16" t="s">
        <v>502</v>
      </c>
      <c r="I47" s="15" t="s">
        <v>505</v>
      </c>
      <c r="J47" s="17" t="s">
        <v>226</v>
      </c>
      <c r="K47" s="13">
        <v>9</v>
      </c>
      <c r="L47" s="13">
        <v>3</v>
      </c>
      <c r="M47" s="17" t="s">
        <v>355</v>
      </c>
      <c r="N47" s="17" t="s">
        <v>31</v>
      </c>
      <c r="O47" s="69" t="s">
        <v>360</v>
      </c>
      <c r="P47" s="13" t="s">
        <v>20</v>
      </c>
      <c r="Q47" s="68" t="s">
        <v>361</v>
      </c>
      <c r="R47" s="13">
        <v>2</v>
      </c>
      <c r="S47" s="70" t="s">
        <v>32</v>
      </c>
      <c r="T47" s="13">
        <v>420</v>
      </c>
      <c r="U47" s="13">
        <v>0</v>
      </c>
      <c r="V47" s="13">
        <v>420</v>
      </c>
      <c r="W47" s="13">
        <v>20</v>
      </c>
      <c r="X47" s="13">
        <v>15</v>
      </c>
      <c r="Y47" s="15">
        <v>21</v>
      </c>
      <c r="Z47" s="13">
        <v>0</v>
      </c>
      <c r="AA47" s="13">
        <v>21</v>
      </c>
      <c r="AB47" s="13" t="s">
        <v>27</v>
      </c>
      <c r="AC47" s="18">
        <v>71.209999999999994</v>
      </c>
      <c r="AD47" s="18">
        <v>10.73</v>
      </c>
      <c r="AE47" s="19">
        <f t="shared" si="0"/>
        <v>225.33</v>
      </c>
      <c r="AF47" s="29">
        <v>7</v>
      </c>
      <c r="AG47" s="20" t="s">
        <v>709</v>
      </c>
      <c r="AH47" s="40">
        <f t="shared" si="1"/>
        <v>147</v>
      </c>
      <c r="AI47" s="19">
        <f t="shared" si="2"/>
        <v>1577.3100000000002</v>
      </c>
      <c r="AJ47" s="18">
        <v>0</v>
      </c>
      <c r="AM47" s="13">
        <f t="shared" si="3"/>
        <v>0</v>
      </c>
      <c r="AN47" s="19">
        <f t="shared" si="4"/>
        <v>0</v>
      </c>
      <c r="AO47" s="19">
        <f t="shared" si="5"/>
        <v>1577.3100000000002</v>
      </c>
      <c r="AP47" s="20" t="s">
        <v>687</v>
      </c>
      <c r="AQ47" s="22">
        <v>1</v>
      </c>
      <c r="AR47" s="22">
        <v>2</v>
      </c>
      <c r="AS47" s="22">
        <v>34</v>
      </c>
      <c r="AT47" s="21">
        <v>2</v>
      </c>
      <c r="AU47" s="21">
        <v>5</v>
      </c>
      <c r="AV47" s="21">
        <f t="shared" si="7"/>
        <v>7</v>
      </c>
      <c r="AW47" s="23">
        <v>450.66</v>
      </c>
      <c r="AX47" s="23">
        <v>1126.6500000000001</v>
      </c>
      <c r="AY47" s="23">
        <f t="shared" si="8"/>
        <v>1577.3100000000002</v>
      </c>
      <c r="AZ47" s="24">
        <v>42</v>
      </c>
      <c r="BA47" s="24">
        <v>105</v>
      </c>
      <c r="BB47" s="46">
        <f t="shared" si="9"/>
        <v>147</v>
      </c>
      <c r="BC47" s="25"/>
      <c r="BD47" s="38">
        <v>0</v>
      </c>
      <c r="BE47" s="27">
        <v>0</v>
      </c>
      <c r="BF47" s="32"/>
    </row>
    <row r="48" spans="1:59" s="21" customFormat="1" ht="168" hidden="1" x14ac:dyDescent="0.2">
      <c r="A48" s="13" t="s">
        <v>457</v>
      </c>
      <c r="B48" s="68" t="s">
        <v>538</v>
      </c>
      <c r="C48" s="13" t="s">
        <v>17</v>
      </c>
      <c r="D48" s="13" t="s">
        <v>353</v>
      </c>
      <c r="E48" s="13" t="s">
        <v>354</v>
      </c>
      <c r="F48" s="15">
        <v>506</v>
      </c>
      <c r="G48" s="15" t="s">
        <v>432</v>
      </c>
      <c r="H48" s="16" t="s">
        <v>502</v>
      </c>
      <c r="I48" s="15" t="s">
        <v>505</v>
      </c>
      <c r="J48" s="17" t="s">
        <v>226</v>
      </c>
      <c r="K48" s="13">
        <v>9</v>
      </c>
      <c r="L48" s="13">
        <v>4</v>
      </c>
      <c r="M48" s="17" t="s">
        <v>355</v>
      </c>
      <c r="N48" s="17" t="s">
        <v>31</v>
      </c>
      <c r="O48" s="69" t="s">
        <v>362</v>
      </c>
      <c r="P48" s="13" t="s">
        <v>20</v>
      </c>
      <c r="Q48" s="68" t="s">
        <v>363</v>
      </c>
      <c r="R48" s="13">
        <v>2</v>
      </c>
      <c r="S48" s="70" t="s">
        <v>32</v>
      </c>
      <c r="T48" s="13">
        <v>420</v>
      </c>
      <c r="U48" s="13">
        <v>0</v>
      </c>
      <c r="V48" s="13">
        <v>420</v>
      </c>
      <c r="W48" s="13">
        <v>20</v>
      </c>
      <c r="X48" s="13">
        <v>15</v>
      </c>
      <c r="Y48" s="15">
        <v>21</v>
      </c>
      <c r="Z48" s="13">
        <v>0</v>
      </c>
      <c r="AA48" s="13">
        <v>21</v>
      </c>
      <c r="AB48" s="13" t="s">
        <v>27</v>
      </c>
      <c r="AC48" s="18">
        <v>71.209999999999994</v>
      </c>
      <c r="AD48" s="18">
        <v>10.73</v>
      </c>
      <c r="AE48" s="19">
        <f t="shared" si="0"/>
        <v>225.33</v>
      </c>
      <c r="AF48" s="29">
        <v>8</v>
      </c>
      <c r="AG48" s="20" t="s">
        <v>709</v>
      </c>
      <c r="AH48" s="40">
        <f t="shared" si="1"/>
        <v>168</v>
      </c>
      <c r="AI48" s="19">
        <f t="shared" si="2"/>
        <v>1802.64</v>
      </c>
      <c r="AJ48" s="18">
        <v>0</v>
      </c>
      <c r="AM48" s="13">
        <f t="shared" si="3"/>
        <v>0</v>
      </c>
      <c r="AN48" s="19">
        <f t="shared" si="4"/>
        <v>0</v>
      </c>
      <c r="AO48" s="19">
        <f t="shared" si="5"/>
        <v>1802.64</v>
      </c>
      <c r="AP48" s="20" t="s">
        <v>687</v>
      </c>
      <c r="AQ48" s="22">
        <v>1</v>
      </c>
      <c r="AR48" s="22">
        <v>2</v>
      </c>
      <c r="AS48" s="22">
        <v>34</v>
      </c>
      <c r="AT48" s="21">
        <v>2</v>
      </c>
      <c r="AU48" s="21">
        <v>6</v>
      </c>
      <c r="AV48" s="21">
        <f t="shared" si="7"/>
        <v>8</v>
      </c>
      <c r="AW48" s="23">
        <v>450.66</v>
      </c>
      <c r="AX48" s="23">
        <v>1351.98</v>
      </c>
      <c r="AY48" s="23">
        <f t="shared" si="8"/>
        <v>1802.64</v>
      </c>
      <c r="AZ48" s="24">
        <v>42</v>
      </c>
      <c r="BA48" s="24">
        <v>126</v>
      </c>
      <c r="BB48" s="46">
        <f t="shared" si="9"/>
        <v>168</v>
      </c>
      <c r="BC48" s="25"/>
      <c r="BD48" s="38">
        <v>8</v>
      </c>
      <c r="BE48" s="27">
        <v>0</v>
      </c>
      <c r="BF48" s="32"/>
    </row>
    <row r="49" spans="1:61" s="21" customFormat="1" ht="168" hidden="1" x14ac:dyDescent="0.2">
      <c r="A49" s="13" t="s">
        <v>457</v>
      </c>
      <c r="B49" s="68" t="s">
        <v>539</v>
      </c>
      <c r="C49" s="13" t="s">
        <v>17</v>
      </c>
      <c r="D49" s="13" t="s">
        <v>353</v>
      </c>
      <c r="E49" s="13" t="s">
        <v>354</v>
      </c>
      <c r="F49" s="15">
        <v>506</v>
      </c>
      <c r="G49" s="15" t="s">
        <v>432</v>
      </c>
      <c r="H49" s="16" t="s">
        <v>502</v>
      </c>
      <c r="I49" s="15" t="s">
        <v>505</v>
      </c>
      <c r="J49" s="17" t="s">
        <v>226</v>
      </c>
      <c r="K49" s="13">
        <v>9</v>
      </c>
      <c r="L49" s="13">
        <v>4</v>
      </c>
      <c r="M49" s="17" t="s">
        <v>355</v>
      </c>
      <c r="N49" s="17" t="s">
        <v>31</v>
      </c>
      <c r="O49" s="69" t="s">
        <v>362</v>
      </c>
      <c r="P49" s="13" t="s">
        <v>20</v>
      </c>
      <c r="Q49" s="68" t="s">
        <v>363</v>
      </c>
      <c r="R49" s="13">
        <v>2</v>
      </c>
      <c r="S49" s="70" t="s">
        <v>59</v>
      </c>
      <c r="T49" s="13">
        <v>420</v>
      </c>
      <c r="U49" s="13">
        <v>0</v>
      </c>
      <c r="V49" s="13">
        <v>420</v>
      </c>
      <c r="W49" s="13">
        <v>20</v>
      </c>
      <c r="X49" s="13">
        <v>15</v>
      </c>
      <c r="Y49" s="15">
        <v>21</v>
      </c>
      <c r="Z49" s="13">
        <v>0</v>
      </c>
      <c r="AA49" s="13">
        <v>21</v>
      </c>
      <c r="AB49" s="13" t="s">
        <v>27</v>
      </c>
      <c r="AC49" s="18">
        <v>71.209999999999994</v>
      </c>
      <c r="AD49" s="18">
        <v>10.73</v>
      </c>
      <c r="AE49" s="19">
        <f t="shared" si="0"/>
        <v>225.33</v>
      </c>
      <c r="AF49" s="29">
        <v>8</v>
      </c>
      <c r="AG49" s="20" t="s">
        <v>709</v>
      </c>
      <c r="AH49" s="40">
        <f t="shared" si="1"/>
        <v>168</v>
      </c>
      <c r="AI49" s="19">
        <f t="shared" si="2"/>
        <v>1802.64</v>
      </c>
      <c r="AJ49" s="18">
        <v>0</v>
      </c>
      <c r="AM49" s="13">
        <f t="shared" si="3"/>
        <v>0</v>
      </c>
      <c r="AN49" s="19">
        <f t="shared" si="4"/>
        <v>0</v>
      </c>
      <c r="AO49" s="19">
        <f t="shared" si="5"/>
        <v>1802.64</v>
      </c>
      <c r="AP49" s="20" t="s">
        <v>687</v>
      </c>
      <c r="AQ49" s="22">
        <v>1</v>
      </c>
      <c r="AR49" s="22">
        <v>2</v>
      </c>
      <c r="AS49" s="22">
        <v>31</v>
      </c>
      <c r="AT49" s="21">
        <v>2</v>
      </c>
      <c r="AU49" s="21">
        <v>6</v>
      </c>
      <c r="AV49" s="21">
        <f t="shared" si="7"/>
        <v>8</v>
      </c>
      <c r="AW49" s="23">
        <v>450.66</v>
      </c>
      <c r="AX49" s="23">
        <v>1351.98</v>
      </c>
      <c r="AY49" s="23">
        <f t="shared" si="8"/>
        <v>1802.64</v>
      </c>
      <c r="AZ49" s="24">
        <v>42</v>
      </c>
      <c r="BA49" s="24">
        <v>126</v>
      </c>
      <c r="BB49" s="46">
        <f t="shared" si="9"/>
        <v>168</v>
      </c>
      <c r="BC49" s="25"/>
      <c r="BD49" s="38">
        <v>8</v>
      </c>
      <c r="BE49" s="27">
        <v>0</v>
      </c>
      <c r="BF49" s="32"/>
    </row>
    <row r="50" spans="1:61" s="21" customFormat="1" ht="168" hidden="1" x14ac:dyDescent="0.2">
      <c r="A50" s="13" t="s">
        <v>457</v>
      </c>
      <c r="B50" s="68" t="s">
        <v>540</v>
      </c>
      <c r="C50" s="13" t="s">
        <v>17</v>
      </c>
      <c r="D50" s="13" t="s">
        <v>353</v>
      </c>
      <c r="E50" s="13" t="s">
        <v>354</v>
      </c>
      <c r="F50" s="15">
        <v>506</v>
      </c>
      <c r="G50" s="15" t="s">
        <v>432</v>
      </c>
      <c r="H50" s="16" t="s">
        <v>502</v>
      </c>
      <c r="I50" s="15" t="s">
        <v>505</v>
      </c>
      <c r="J50" s="17" t="s">
        <v>226</v>
      </c>
      <c r="K50" s="13">
        <v>9</v>
      </c>
      <c r="L50" s="13">
        <v>5</v>
      </c>
      <c r="M50" s="17" t="s">
        <v>355</v>
      </c>
      <c r="N50" s="17" t="s">
        <v>31</v>
      </c>
      <c r="O50" s="69" t="s">
        <v>364</v>
      </c>
      <c r="P50" s="13" t="s">
        <v>20</v>
      </c>
      <c r="Q50" s="68" t="s">
        <v>363</v>
      </c>
      <c r="R50" s="13">
        <v>2</v>
      </c>
      <c r="S50" s="70" t="s">
        <v>59</v>
      </c>
      <c r="T50" s="13">
        <v>336</v>
      </c>
      <c r="U50" s="13">
        <v>0</v>
      </c>
      <c r="V50" s="13">
        <v>336</v>
      </c>
      <c r="W50" s="13">
        <v>16</v>
      </c>
      <c r="X50" s="13">
        <v>15</v>
      </c>
      <c r="Y50" s="15">
        <v>21</v>
      </c>
      <c r="Z50" s="13">
        <v>0</v>
      </c>
      <c r="AA50" s="13">
        <v>21</v>
      </c>
      <c r="AB50" s="13" t="s">
        <v>27</v>
      </c>
      <c r="AC50" s="18">
        <v>71.209999999999994</v>
      </c>
      <c r="AD50" s="18">
        <v>10.73</v>
      </c>
      <c r="AE50" s="19">
        <f t="shared" si="0"/>
        <v>225.33</v>
      </c>
      <c r="AF50" s="29">
        <v>7</v>
      </c>
      <c r="AG50" s="20" t="s">
        <v>709</v>
      </c>
      <c r="AH50" s="40">
        <f t="shared" si="1"/>
        <v>147</v>
      </c>
      <c r="AI50" s="19">
        <f t="shared" si="2"/>
        <v>1577.3100000000002</v>
      </c>
      <c r="AJ50" s="18">
        <v>0</v>
      </c>
      <c r="AM50" s="13">
        <f t="shared" si="3"/>
        <v>0</v>
      </c>
      <c r="AN50" s="19">
        <f t="shared" si="4"/>
        <v>0</v>
      </c>
      <c r="AO50" s="19">
        <f t="shared" si="5"/>
        <v>1577.3100000000002</v>
      </c>
      <c r="AP50" s="20" t="s">
        <v>687</v>
      </c>
      <c r="AQ50" s="22">
        <v>1</v>
      </c>
      <c r="AR50" s="22">
        <v>2</v>
      </c>
      <c r="AS50" s="22">
        <v>31</v>
      </c>
      <c r="AT50" s="21">
        <v>2</v>
      </c>
      <c r="AU50" s="21">
        <v>5</v>
      </c>
      <c r="AV50" s="21">
        <f t="shared" si="7"/>
        <v>7</v>
      </c>
      <c r="AW50" s="23">
        <v>450.66</v>
      </c>
      <c r="AX50" s="23">
        <v>1126.6500000000001</v>
      </c>
      <c r="AY50" s="23">
        <f t="shared" si="8"/>
        <v>1577.3100000000002</v>
      </c>
      <c r="AZ50" s="24">
        <v>42</v>
      </c>
      <c r="BA50" s="24">
        <v>105</v>
      </c>
      <c r="BB50" s="46">
        <f t="shared" si="9"/>
        <v>147</v>
      </c>
      <c r="BC50" s="25"/>
      <c r="BD50" s="38">
        <v>7</v>
      </c>
      <c r="BE50" s="27">
        <v>0</v>
      </c>
      <c r="BF50" s="32"/>
    </row>
    <row r="51" spans="1:61" s="21" customFormat="1" ht="168" hidden="1" x14ac:dyDescent="0.2">
      <c r="A51" s="13" t="s">
        <v>457</v>
      </c>
      <c r="B51" s="68" t="s">
        <v>541</v>
      </c>
      <c r="C51" s="13" t="s">
        <v>17</v>
      </c>
      <c r="D51" s="13" t="s">
        <v>353</v>
      </c>
      <c r="E51" s="13" t="s">
        <v>354</v>
      </c>
      <c r="F51" s="15">
        <v>506</v>
      </c>
      <c r="G51" s="15" t="s">
        <v>432</v>
      </c>
      <c r="H51" s="16" t="s">
        <v>502</v>
      </c>
      <c r="I51" s="15" t="s">
        <v>505</v>
      </c>
      <c r="J51" s="17" t="s">
        <v>226</v>
      </c>
      <c r="K51" s="13">
        <v>9</v>
      </c>
      <c r="L51" s="13">
        <v>5</v>
      </c>
      <c r="M51" s="17" t="s">
        <v>355</v>
      </c>
      <c r="N51" s="17" t="s">
        <v>31</v>
      </c>
      <c r="O51" s="69" t="s">
        <v>364</v>
      </c>
      <c r="P51" s="13" t="s">
        <v>20</v>
      </c>
      <c r="Q51" s="68" t="s">
        <v>363</v>
      </c>
      <c r="R51" s="13">
        <v>2</v>
      </c>
      <c r="S51" s="70" t="s">
        <v>32</v>
      </c>
      <c r="T51" s="13">
        <v>336</v>
      </c>
      <c r="U51" s="13">
        <v>0</v>
      </c>
      <c r="V51" s="13">
        <v>336</v>
      </c>
      <c r="W51" s="13">
        <v>16</v>
      </c>
      <c r="X51" s="13">
        <v>15</v>
      </c>
      <c r="Y51" s="15">
        <v>21</v>
      </c>
      <c r="Z51" s="13">
        <v>0</v>
      </c>
      <c r="AA51" s="13">
        <v>21</v>
      </c>
      <c r="AB51" s="13" t="s">
        <v>27</v>
      </c>
      <c r="AC51" s="18">
        <v>71.209999999999994</v>
      </c>
      <c r="AD51" s="18">
        <v>10.73</v>
      </c>
      <c r="AE51" s="19">
        <f t="shared" si="0"/>
        <v>225.33</v>
      </c>
      <c r="AF51" s="29">
        <v>8</v>
      </c>
      <c r="AG51" s="20" t="s">
        <v>709</v>
      </c>
      <c r="AH51" s="40">
        <f t="shared" si="1"/>
        <v>168</v>
      </c>
      <c r="AI51" s="19">
        <f t="shared" si="2"/>
        <v>1802.64</v>
      </c>
      <c r="AJ51" s="18">
        <v>0</v>
      </c>
      <c r="AM51" s="13">
        <f t="shared" si="3"/>
        <v>0</v>
      </c>
      <c r="AN51" s="19">
        <f t="shared" si="4"/>
        <v>0</v>
      </c>
      <c r="AO51" s="19">
        <f t="shared" si="5"/>
        <v>1802.64</v>
      </c>
      <c r="AP51" s="20" t="s">
        <v>687</v>
      </c>
      <c r="AQ51" s="22">
        <v>1</v>
      </c>
      <c r="AR51" s="22">
        <v>2</v>
      </c>
      <c r="AS51" s="22">
        <v>34</v>
      </c>
      <c r="AT51" s="21">
        <v>2</v>
      </c>
      <c r="AU51" s="21">
        <v>6</v>
      </c>
      <c r="AV51" s="21">
        <f t="shared" ref="AV51:AV82" si="10">AT51+AU51</f>
        <v>8</v>
      </c>
      <c r="AW51" s="23">
        <v>450.66</v>
      </c>
      <c r="AX51" s="23">
        <v>1351.98</v>
      </c>
      <c r="AY51" s="23">
        <f t="shared" ref="AY51:AY82" si="11">AW51+AX51</f>
        <v>1802.64</v>
      </c>
      <c r="AZ51" s="24">
        <v>42</v>
      </c>
      <c r="BA51" s="24">
        <v>126</v>
      </c>
      <c r="BB51" s="46">
        <f t="shared" ref="BB51:BB82" si="12">AZ51+BA51</f>
        <v>168</v>
      </c>
      <c r="BC51" s="25"/>
      <c r="BD51" s="38">
        <v>8</v>
      </c>
      <c r="BE51" s="27">
        <v>0</v>
      </c>
      <c r="BF51" s="32"/>
    </row>
    <row r="52" spans="1:61" s="21" customFormat="1" ht="168" hidden="1" x14ac:dyDescent="0.2">
      <c r="A52" s="13" t="s">
        <v>457</v>
      </c>
      <c r="B52" s="68" t="s">
        <v>542</v>
      </c>
      <c r="C52" s="13" t="s">
        <v>17</v>
      </c>
      <c r="D52" s="13" t="s">
        <v>353</v>
      </c>
      <c r="E52" s="13" t="s">
        <v>354</v>
      </c>
      <c r="F52" s="15">
        <v>506</v>
      </c>
      <c r="G52" s="15" t="s">
        <v>432</v>
      </c>
      <c r="H52" s="16" t="s">
        <v>502</v>
      </c>
      <c r="I52" s="15" t="s">
        <v>505</v>
      </c>
      <c r="J52" s="17" t="s">
        <v>226</v>
      </c>
      <c r="K52" s="13">
        <v>9</v>
      </c>
      <c r="L52" s="13">
        <v>6</v>
      </c>
      <c r="M52" s="17" t="s">
        <v>355</v>
      </c>
      <c r="N52" s="17" t="s">
        <v>31</v>
      </c>
      <c r="O52" s="69" t="s">
        <v>365</v>
      </c>
      <c r="P52" s="13" t="s">
        <v>20</v>
      </c>
      <c r="Q52" s="68" t="s">
        <v>363</v>
      </c>
      <c r="R52" s="13">
        <v>2</v>
      </c>
      <c r="S52" s="70" t="s">
        <v>32</v>
      </c>
      <c r="T52" s="13">
        <v>378</v>
      </c>
      <c r="U52" s="13">
        <v>0</v>
      </c>
      <c r="V52" s="13">
        <v>378</v>
      </c>
      <c r="W52" s="13">
        <v>18</v>
      </c>
      <c r="X52" s="13">
        <v>15</v>
      </c>
      <c r="Y52" s="15">
        <v>21</v>
      </c>
      <c r="Z52" s="13">
        <v>0</v>
      </c>
      <c r="AA52" s="13">
        <v>21</v>
      </c>
      <c r="AB52" s="13" t="s">
        <v>27</v>
      </c>
      <c r="AC52" s="18">
        <v>71.209999999999994</v>
      </c>
      <c r="AD52" s="18">
        <v>10.73</v>
      </c>
      <c r="AE52" s="19">
        <f t="shared" si="0"/>
        <v>225.33</v>
      </c>
      <c r="AF52" s="29">
        <v>7</v>
      </c>
      <c r="AG52" s="20" t="s">
        <v>709</v>
      </c>
      <c r="AH52" s="40">
        <f t="shared" si="1"/>
        <v>147</v>
      </c>
      <c r="AI52" s="19">
        <f t="shared" si="2"/>
        <v>1577.3100000000002</v>
      </c>
      <c r="AJ52" s="18">
        <v>0</v>
      </c>
      <c r="AM52" s="13">
        <f t="shared" si="3"/>
        <v>0</v>
      </c>
      <c r="AN52" s="19">
        <f t="shared" si="4"/>
        <v>0</v>
      </c>
      <c r="AO52" s="19">
        <f t="shared" si="5"/>
        <v>1577.3100000000002</v>
      </c>
      <c r="AP52" s="20" t="s">
        <v>687</v>
      </c>
      <c r="AQ52" s="22">
        <v>1</v>
      </c>
      <c r="AR52" s="22">
        <v>2</v>
      </c>
      <c r="AS52" s="22">
        <v>34</v>
      </c>
      <c r="AT52" s="21">
        <v>2</v>
      </c>
      <c r="AU52" s="21">
        <v>5</v>
      </c>
      <c r="AV52" s="21">
        <f t="shared" si="10"/>
        <v>7</v>
      </c>
      <c r="AW52" s="23">
        <v>450.66</v>
      </c>
      <c r="AX52" s="23">
        <v>1126.6500000000001</v>
      </c>
      <c r="AY52" s="23">
        <f t="shared" si="11"/>
        <v>1577.3100000000002</v>
      </c>
      <c r="AZ52" s="24">
        <v>42</v>
      </c>
      <c r="BA52" s="24">
        <v>105</v>
      </c>
      <c r="BB52" s="46">
        <f t="shared" si="12"/>
        <v>147</v>
      </c>
      <c r="BC52" s="25"/>
      <c r="BD52" s="38">
        <v>0</v>
      </c>
      <c r="BE52" s="27">
        <v>0</v>
      </c>
      <c r="BF52" s="32"/>
    </row>
    <row r="53" spans="1:61" s="21" customFormat="1" ht="168" hidden="1" x14ac:dyDescent="0.2">
      <c r="A53" s="13" t="s">
        <v>457</v>
      </c>
      <c r="B53" s="68" t="s">
        <v>543</v>
      </c>
      <c r="C53" s="13" t="s">
        <v>17</v>
      </c>
      <c r="D53" s="13" t="s">
        <v>353</v>
      </c>
      <c r="E53" s="13" t="s">
        <v>354</v>
      </c>
      <c r="F53" s="15">
        <v>506</v>
      </c>
      <c r="G53" s="15" t="s">
        <v>432</v>
      </c>
      <c r="H53" s="16" t="s">
        <v>502</v>
      </c>
      <c r="I53" s="15" t="s">
        <v>505</v>
      </c>
      <c r="J53" s="17" t="s">
        <v>226</v>
      </c>
      <c r="K53" s="13">
        <v>9</v>
      </c>
      <c r="L53" s="13">
        <v>6</v>
      </c>
      <c r="M53" s="17" t="s">
        <v>355</v>
      </c>
      <c r="N53" s="17" t="s">
        <v>31</v>
      </c>
      <c r="O53" s="69" t="s">
        <v>365</v>
      </c>
      <c r="P53" s="13" t="s">
        <v>20</v>
      </c>
      <c r="Q53" s="68" t="s">
        <v>363</v>
      </c>
      <c r="R53" s="13">
        <v>2</v>
      </c>
      <c r="S53" s="70" t="s">
        <v>59</v>
      </c>
      <c r="T53" s="13">
        <v>378</v>
      </c>
      <c r="U53" s="13">
        <v>0</v>
      </c>
      <c r="V53" s="13">
        <v>378</v>
      </c>
      <c r="W53" s="13">
        <v>18</v>
      </c>
      <c r="X53" s="13">
        <v>15</v>
      </c>
      <c r="Y53" s="15">
        <v>21</v>
      </c>
      <c r="Z53" s="13">
        <v>0</v>
      </c>
      <c r="AA53" s="13">
        <v>21</v>
      </c>
      <c r="AB53" s="13" t="s">
        <v>27</v>
      </c>
      <c r="AC53" s="18">
        <v>71.209999999999994</v>
      </c>
      <c r="AD53" s="18">
        <v>10.73</v>
      </c>
      <c r="AE53" s="19">
        <f t="shared" si="0"/>
        <v>225.33</v>
      </c>
      <c r="AF53" s="29">
        <v>7</v>
      </c>
      <c r="AG53" s="20" t="s">
        <v>709</v>
      </c>
      <c r="AH53" s="40">
        <f t="shared" si="1"/>
        <v>147</v>
      </c>
      <c r="AI53" s="19">
        <f t="shared" si="2"/>
        <v>1577.3100000000002</v>
      </c>
      <c r="AJ53" s="18">
        <v>0</v>
      </c>
      <c r="AM53" s="13">
        <f t="shared" si="3"/>
        <v>0</v>
      </c>
      <c r="AN53" s="19">
        <f t="shared" si="4"/>
        <v>0</v>
      </c>
      <c r="AO53" s="19">
        <f t="shared" si="5"/>
        <v>1577.3100000000002</v>
      </c>
      <c r="AP53" s="20" t="s">
        <v>687</v>
      </c>
      <c r="AQ53" s="22">
        <v>1</v>
      </c>
      <c r="AR53" s="22">
        <v>2</v>
      </c>
      <c r="AS53" s="22">
        <v>31</v>
      </c>
      <c r="AT53" s="21">
        <v>2</v>
      </c>
      <c r="AU53" s="21">
        <v>5</v>
      </c>
      <c r="AV53" s="21">
        <f t="shared" si="10"/>
        <v>7</v>
      </c>
      <c r="AW53" s="23">
        <v>450.66</v>
      </c>
      <c r="AX53" s="23">
        <v>1126.6500000000001</v>
      </c>
      <c r="AY53" s="23">
        <f t="shared" si="11"/>
        <v>1577.3100000000002</v>
      </c>
      <c r="AZ53" s="24">
        <v>42</v>
      </c>
      <c r="BA53" s="24">
        <v>105</v>
      </c>
      <c r="BB53" s="46">
        <f t="shared" si="12"/>
        <v>147</v>
      </c>
      <c r="BC53" s="25"/>
      <c r="BD53" s="38">
        <v>7</v>
      </c>
      <c r="BE53" s="27">
        <v>0</v>
      </c>
      <c r="BF53" s="32"/>
    </row>
    <row r="54" spans="1:61" s="21" customFormat="1" ht="156" hidden="1" x14ac:dyDescent="0.2">
      <c r="A54" s="13" t="s">
        <v>457</v>
      </c>
      <c r="B54" s="68" t="s">
        <v>544</v>
      </c>
      <c r="C54" s="13" t="s">
        <v>17</v>
      </c>
      <c r="D54" s="13" t="s">
        <v>353</v>
      </c>
      <c r="E54" s="13" t="s">
        <v>354</v>
      </c>
      <c r="F54" s="15">
        <v>506</v>
      </c>
      <c r="G54" s="15" t="s">
        <v>432</v>
      </c>
      <c r="H54" s="16" t="s">
        <v>502</v>
      </c>
      <c r="I54" s="15" t="s">
        <v>505</v>
      </c>
      <c r="J54" s="17" t="s">
        <v>226</v>
      </c>
      <c r="K54" s="13">
        <v>9</v>
      </c>
      <c r="L54" s="13">
        <v>7</v>
      </c>
      <c r="M54" s="17" t="s">
        <v>355</v>
      </c>
      <c r="N54" s="17" t="s">
        <v>31</v>
      </c>
      <c r="O54" s="69" t="s">
        <v>366</v>
      </c>
      <c r="P54" s="13" t="s">
        <v>20</v>
      </c>
      <c r="Q54" s="68" t="s">
        <v>359</v>
      </c>
      <c r="R54" s="13">
        <v>2</v>
      </c>
      <c r="S54" s="70" t="s">
        <v>59</v>
      </c>
      <c r="T54" s="13">
        <v>378</v>
      </c>
      <c r="U54" s="13">
        <v>0</v>
      </c>
      <c r="V54" s="13">
        <v>378</v>
      </c>
      <c r="W54" s="13">
        <v>18</v>
      </c>
      <c r="X54" s="13">
        <v>15</v>
      </c>
      <c r="Y54" s="15">
        <v>21</v>
      </c>
      <c r="Z54" s="13">
        <v>0</v>
      </c>
      <c r="AA54" s="13">
        <v>21</v>
      </c>
      <c r="AB54" s="13" t="s">
        <v>27</v>
      </c>
      <c r="AC54" s="18">
        <v>71.209999999999994</v>
      </c>
      <c r="AD54" s="18">
        <v>10.73</v>
      </c>
      <c r="AE54" s="19">
        <f t="shared" si="0"/>
        <v>225.33</v>
      </c>
      <c r="AF54" s="29">
        <v>7</v>
      </c>
      <c r="AG54" s="20" t="s">
        <v>709</v>
      </c>
      <c r="AH54" s="40">
        <f t="shared" si="1"/>
        <v>147</v>
      </c>
      <c r="AI54" s="19">
        <f t="shared" si="2"/>
        <v>1577.3100000000002</v>
      </c>
      <c r="AJ54" s="18">
        <v>0</v>
      </c>
      <c r="AM54" s="13">
        <f t="shared" si="3"/>
        <v>0</v>
      </c>
      <c r="AN54" s="19">
        <f t="shared" si="4"/>
        <v>0</v>
      </c>
      <c r="AO54" s="19">
        <f t="shared" si="5"/>
        <v>1577.3100000000002</v>
      </c>
      <c r="AP54" s="20" t="s">
        <v>687</v>
      </c>
      <c r="AQ54" s="22">
        <v>1</v>
      </c>
      <c r="AR54" s="22">
        <v>2</v>
      </c>
      <c r="AS54" s="22">
        <v>31</v>
      </c>
      <c r="AT54" s="21">
        <v>2</v>
      </c>
      <c r="AU54" s="21">
        <v>5</v>
      </c>
      <c r="AV54" s="21">
        <f t="shared" si="10"/>
        <v>7</v>
      </c>
      <c r="AW54" s="23">
        <v>450.66</v>
      </c>
      <c r="AX54" s="23">
        <v>1126.6500000000001</v>
      </c>
      <c r="AY54" s="23">
        <f t="shared" si="11"/>
        <v>1577.3100000000002</v>
      </c>
      <c r="AZ54" s="24">
        <v>42</v>
      </c>
      <c r="BA54" s="24">
        <v>105</v>
      </c>
      <c r="BB54" s="46">
        <f t="shared" si="12"/>
        <v>147</v>
      </c>
      <c r="BC54" s="25"/>
      <c r="BD54" s="38">
        <v>7</v>
      </c>
      <c r="BE54" s="27">
        <v>0</v>
      </c>
      <c r="BF54" s="32"/>
    </row>
    <row r="55" spans="1:61" s="21" customFormat="1" ht="156" hidden="1" x14ac:dyDescent="0.2">
      <c r="A55" s="13" t="s">
        <v>457</v>
      </c>
      <c r="B55" s="68" t="s">
        <v>545</v>
      </c>
      <c r="C55" s="13" t="s">
        <v>17</v>
      </c>
      <c r="D55" s="13" t="s">
        <v>353</v>
      </c>
      <c r="E55" s="13" t="s">
        <v>354</v>
      </c>
      <c r="F55" s="15">
        <v>506</v>
      </c>
      <c r="G55" s="15" t="s">
        <v>432</v>
      </c>
      <c r="H55" s="16" t="s">
        <v>502</v>
      </c>
      <c r="I55" s="15" t="s">
        <v>505</v>
      </c>
      <c r="J55" s="17" t="s">
        <v>226</v>
      </c>
      <c r="K55" s="13">
        <v>9</v>
      </c>
      <c r="L55" s="13">
        <v>7</v>
      </c>
      <c r="M55" s="17" t="s">
        <v>355</v>
      </c>
      <c r="N55" s="17" t="s">
        <v>31</v>
      </c>
      <c r="O55" s="69" t="s">
        <v>366</v>
      </c>
      <c r="P55" s="13" t="s">
        <v>20</v>
      </c>
      <c r="Q55" s="68" t="s">
        <v>359</v>
      </c>
      <c r="R55" s="13">
        <v>2</v>
      </c>
      <c r="S55" s="70" t="s">
        <v>32</v>
      </c>
      <c r="T55" s="13">
        <v>378</v>
      </c>
      <c r="U55" s="13">
        <v>0</v>
      </c>
      <c r="V55" s="13">
        <v>378</v>
      </c>
      <c r="W55" s="13">
        <v>18</v>
      </c>
      <c r="X55" s="13">
        <v>15</v>
      </c>
      <c r="Y55" s="15">
        <v>21</v>
      </c>
      <c r="Z55" s="13">
        <v>0</v>
      </c>
      <c r="AA55" s="13">
        <v>21</v>
      </c>
      <c r="AB55" s="13" t="s">
        <v>27</v>
      </c>
      <c r="AC55" s="18">
        <v>71.209999999999994</v>
      </c>
      <c r="AD55" s="18">
        <v>10.73</v>
      </c>
      <c r="AE55" s="19">
        <f t="shared" si="0"/>
        <v>225.33</v>
      </c>
      <c r="AF55" s="29">
        <v>8</v>
      </c>
      <c r="AG55" s="20" t="s">
        <v>709</v>
      </c>
      <c r="AH55" s="40">
        <f t="shared" si="1"/>
        <v>168</v>
      </c>
      <c r="AI55" s="19">
        <f t="shared" si="2"/>
        <v>1802.64</v>
      </c>
      <c r="AJ55" s="18">
        <v>0</v>
      </c>
      <c r="AM55" s="13">
        <f t="shared" si="3"/>
        <v>0</v>
      </c>
      <c r="AN55" s="19">
        <f t="shared" si="4"/>
        <v>0</v>
      </c>
      <c r="AO55" s="19">
        <f t="shared" si="5"/>
        <v>1802.64</v>
      </c>
      <c r="AP55" s="20" t="s">
        <v>687</v>
      </c>
      <c r="AQ55" s="22">
        <v>1</v>
      </c>
      <c r="AR55" s="22">
        <v>2</v>
      </c>
      <c r="AS55" s="22">
        <v>34</v>
      </c>
      <c r="AT55" s="21">
        <v>2</v>
      </c>
      <c r="AU55" s="21">
        <v>6</v>
      </c>
      <c r="AV55" s="21">
        <f t="shared" si="10"/>
        <v>8</v>
      </c>
      <c r="AW55" s="23">
        <v>450.66</v>
      </c>
      <c r="AX55" s="23">
        <v>1351.98</v>
      </c>
      <c r="AY55" s="23">
        <f t="shared" si="11"/>
        <v>1802.64</v>
      </c>
      <c r="AZ55" s="24">
        <v>42</v>
      </c>
      <c r="BA55" s="24">
        <v>126</v>
      </c>
      <c r="BB55" s="46">
        <f t="shared" si="12"/>
        <v>168</v>
      </c>
      <c r="BC55" s="25"/>
      <c r="BD55" s="38">
        <v>8</v>
      </c>
      <c r="BE55" s="27">
        <v>0</v>
      </c>
      <c r="BF55" s="32"/>
    </row>
    <row r="56" spans="1:61" s="21" customFormat="1" ht="156" hidden="1" x14ac:dyDescent="0.2">
      <c r="A56" s="13" t="s">
        <v>457</v>
      </c>
      <c r="B56" s="68" t="s">
        <v>546</v>
      </c>
      <c r="C56" s="13" t="s">
        <v>17</v>
      </c>
      <c r="D56" s="13" t="s">
        <v>353</v>
      </c>
      <c r="E56" s="13" t="s">
        <v>354</v>
      </c>
      <c r="F56" s="15">
        <v>506</v>
      </c>
      <c r="G56" s="15" t="s">
        <v>432</v>
      </c>
      <c r="H56" s="16" t="s">
        <v>502</v>
      </c>
      <c r="I56" s="15" t="s">
        <v>505</v>
      </c>
      <c r="J56" s="17" t="s">
        <v>226</v>
      </c>
      <c r="K56" s="13">
        <v>9</v>
      </c>
      <c r="L56" s="13">
        <v>8</v>
      </c>
      <c r="M56" s="17" t="s">
        <v>355</v>
      </c>
      <c r="N56" s="17" t="s">
        <v>31</v>
      </c>
      <c r="O56" s="69" t="s">
        <v>367</v>
      </c>
      <c r="P56" s="13" t="s">
        <v>20</v>
      </c>
      <c r="Q56" s="68" t="s">
        <v>359</v>
      </c>
      <c r="R56" s="13">
        <v>2</v>
      </c>
      <c r="S56" s="70" t="s">
        <v>32</v>
      </c>
      <c r="T56" s="13">
        <v>378</v>
      </c>
      <c r="U56" s="13">
        <v>0</v>
      </c>
      <c r="V56" s="13">
        <v>378</v>
      </c>
      <c r="W56" s="13">
        <v>18</v>
      </c>
      <c r="X56" s="13">
        <v>15</v>
      </c>
      <c r="Y56" s="15">
        <v>21</v>
      </c>
      <c r="Z56" s="13">
        <v>0</v>
      </c>
      <c r="AA56" s="13">
        <v>21</v>
      </c>
      <c r="AB56" s="13" t="s">
        <v>27</v>
      </c>
      <c r="AC56" s="18">
        <v>71.209999999999994</v>
      </c>
      <c r="AD56" s="18">
        <v>10.73</v>
      </c>
      <c r="AE56" s="19">
        <f t="shared" si="0"/>
        <v>225.33</v>
      </c>
      <c r="AF56" s="29">
        <v>8</v>
      </c>
      <c r="AG56" s="20" t="s">
        <v>709</v>
      </c>
      <c r="AH56" s="40">
        <f t="shared" si="1"/>
        <v>168</v>
      </c>
      <c r="AI56" s="19">
        <f t="shared" si="2"/>
        <v>1802.64</v>
      </c>
      <c r="AJ56" s="18">
        <v>0</v>
      </c>
      <c r="AM56" s="13">
        <f t="shared" si="3"/>
        <v>0</v>
      </c>
      <c r="AN56" s="19">
        <f t="shared" si="4"/>
        <v>0</v>
      </c>
      <c r="AO56" s="19">
        <f t="shared" si="5"/>
        <v>1802.64</v>
      </c>
      <c r="AP56" s="20" t="s">
        <v>687</v>
      </c>
      <c r="AQ56" s="22">
        <v>1</v>
      </c>
      <c r="AR56" s="22">
        <v>2</v>
      </c>
      <c r="AS56" s="22">
        <v>34</v>
      </c>
      <c r="AT56" s="21">
        <v>2</v>
      </c>
      <c r="AU56" s="21">
        <v>6</v>
      </c>
      <c r="AV56" s="21">
        <f t="shared" si="10"/>
        <v>8</v>
      </c>
      <c r="AW56" s="23">
        <v>450.66</v>
      </c>
      <c r="AX56" s="23">
        <v>1351.98</v>
      </c>
      <c r="AY56" s="23">
        <f t="shared" si="11"/>
        <v>1802.64</v>
      </c>
      <c r="AZ56" s="24">
        <v>42</v>
      </c>
      <c r="BA56" s="24">
        <v>126</v>
      </c>
      <c r="BB56" s="46">
        <f t="shared" si="12"/>
        <v>168</v>
      </c>
      <c r="BC56" s="25"/>
      <c r="BD56" s="38">
        <v>8</v>
      </c>
      <c r="BE56" s="27">
        <v>0</v>
      </c>
      <c r="BF56" s="32"/>
    </row>
    <row r="57" spans="1:61" s="21" customFormat="1" ht="156" hidden="1" x14ac:dyDescent="0.2">
      <c r="A57" s="13" t="s">
        <v>457</v>
      </c>
      <c r="B57" s="68" t="s">
        <v>547</v>
      </c>
      <c r="C57" s="13" t="s">
        <v>17</v>
      </c>
      <c r="D57" s="13" t="s">
        <v>353</v>
      </c>
      <c r="E57" s="13" t="s">
        <v>354</v>
      </c>
      <c r="F57" s="15">
        <v>506</v>
      </c>
      <c r="G57" s="15" t="s">
        <v>432</v>
      </c>
      <c r="H57" s="16" t="s">
        <v>502</v>
      </c>
      <c r="I57" s="15" t="s">
        <v>505</v>
      </c>
      <c r="J57" s="17" t="s">
        <v>226</v>
      </c>
      <c r="K57" s="13">
        <v>9</v>
      </c>
      <c r="L57" s="13">
        <v>8</v>
      </c>
      <c r="M57" s="17" t="s">
        <v>355</v>
      </c>
      <c r="N57" s="17" t="s">
        <v>31</v>
      </c>
      <c r="O57" s="69" t="s">
        <v>367</v>
      </c>
      <c r="P57" s="13" t="s">
        <v>20</v>
      </c>
      <c r="Q57" s="68" t="s">
        <v>359</v>
      </c>
      <c r="R57" s="13">
        <v>2</v>
      </c>
      <c r="S57" s="70" t="s">
        <v>59</v>
      </c>
      <c r="T57" s="13">
        <v>378</v>
      </c>
      <c r="U57" s="13">
        <v>0</v>
      </c>
      <c r="V57" s="13">
        <v>378</v>
      </c>
      <c r="W57" s="13">
        <v>18</v>
      </c>
      <c r="X57" s="13">
        <v>15</v>
      </c>
      <c r="Y57" s="15">
        <v>21</v>
      </c>
      <c r="Z57" s="13">
        <v>0</v>
      </c>
      <c r="AA57" s="13">
        <v>21</v>
      </c>
      <c r="AB57" s="13" t="s">
        <v>27</v>
      </c>
      <c r="AC57" s="18">
        <v>71.209999999999994</v>
      </c>
      <c r="AD57" s="18">
        <v>10.73</v>
      </c>
      <c r="AE57" s="19">
        <f t="shared" si="0"/>
        <v>225.33</v>
      </c>
      <c r="AF57" s="29">
        <v>7</v>
      </c>
      <c r="AG57" s="20" t="s">
        <v>709</v>
      </c>
      <c r="AH57" s="40">
        <f t="shared" si="1"/>
        <v>147</v>
      </c>
      <c r="AI57" s="19">
        <f t="shared" si="2"/>
        <v>1577.3100000000002</v>
      </c>
      <c r="AJ57" s="18">
        <v>0</v>
      </c>
      <c r="AM57" s="13">
        <f t="shared" si="3"/>
        <v>0</v>
      </c>
      <c r="AN57" s="19">
        <f t="shared" si="4"/>
        <v>0</v>
      </c>
      <c r="AO57" s="19">
        <f t="shared" si="5"/>
        <v>1577.3100000000002</v>
      </c>
      <c r="AP57" s="20" t="s">
        <v>687</v>
      </c>
      <c r="AQ57" s="22">
        <v>1</v>
      </c>
      <c r="AR57" s="22">
        <v>2</v>
      </c>
      <c r="AS57" s="22">
        <v>31</v>
      </c>
      <c r="AT57" s="21">
        <v>2</v>
      </c>
      <c r="AU57" s="21">
        <v>5</v>
      </c>
      <c r="AV57" s="21">
        <f t="shared" si="10"/>
        <v>7</v>
      </c>
      <c r="AW57" s="23">
        <v>450.66</v>
      </c>
      <c r="AX57" s="23">
        <v>1126.6500000000001</v>
      </c>
      <c r="AY57" s="23">
        <f t="shared" si="11"/>
        <v>1577.3100000000002</v>
      </c>
      <c r="AZ57" s="24">
        <v>42</v>
      </c>
      <c r="BA57" s="24">
        <v>105</v>
      </c>
      <c r="BB57" s="46">
        <f t="shared" si="12"/>
        <v>147</v>
      </c>
      <c r="BC57" s="25"/>
      <c r="BD57" s="38">
        <v>7</v>
      </c>
      <c r="BE57" s="27">
        <v>0</v>
      </c>
      <c r="BF57" s="32"/>
    </row>
    <row r="58" spans="1:61" s="21" customFormat="1" ht="156" hidden="1" x14ac:dyDescent="0.2">
      <c r="A58" s="13" t="s">
        <v>457</v>
      </c>
      <c r="B58" s="68" t="s">
        <v>548</v>
      </c>
      <c r="C58" s="13" t="s">
        <v>17</v>
      </c>
      <c r="D58" s="13" t="s">
        <v>353</v>
      </c>
      <c r="E58" s="13" t="s">
        <v>354</v>
      </c>
      <c r="F58" s="15">
        <v>506</v>
      </c>
      <c r="G58" s="15" t="s">
        <v>432</v>
      </c>
      <c r="H58" s="16" t="s">
        <v>502</v>
      </c>
      <c r="I58" s="15" t="s">
        <v>505</v>
      </c>
      <c r="J58" s="17" t="s">
        <v>226</v>
      </c>
      <c r="K58" s="13">
        <v>9</v>
      </c>
      <c r="L58" s="13">
        <v>9</v>
      </c>
      <c r="M58" s="17" t="s">
        <v>355</v>
      </c>
      <c r="N58" s="17" t="s">
        <v>31</v>
      </c>
      <c r="O58" s="69" t="s">
        <v>368</v>
      </c>
      <c r="P58" s="13" t="s">
        <v>20</v>
      </c>
      <c r="Q58" s="68" t="s">
        <v>359</v>
      </c>
      <c r="R58" s="13">
        <v>2</v>
      </c>
      <c r="S58" s="70" t="s">
        <v>32</v>
      </c>
      <c r="T58" s="13">
        <v>420</v>
      </c>
      <c r="U58" s="13">
        <v>0</v>
      </c>
      <c r="V58" s="13">
        <v>420</v>
      </c>
      <c r="W58" s="13">
        <v>20</v>
      </c>
      <c r="X58" s="13">
        <v>15</v>
      </c>
      <c r="Y58" s="15">
        <v>21</v>
      </c>
      <c r="Z58" s="13">
        <v>0</v>
      </c>
      <c r="AA58" s="13">
        <v>21</v>
      </c>
      <c r="AB58" s="13" t="s">
        <v>27</v>
      </c>
      <c r="AC58" s="18">
        <v>71.209999999999994</v>
      </c>
      <c r="AD58" s="18">
        <v>10.73</v>
      </c>
      <c r="AE58" s="19">
        <f t="shared" si="0"/>
        <v>225.33</v>
      </c>
      <c r="AF58" s="29">
        <v>8</v>
      </c>
      <c r="AG58" s="20" t="s">
        <v>709</v>
      </c>
      <c r="AH58" s="40">
        <f t="shared" si="1"/>
        <v>168</v>
      </c>
      <c r="AI58" s="19">
        <f t="shared" si="2"/>
        <v>1802.64</v>
      </c>
      <c r="AJ58" s="18">
        <v>0</v>
      </c>
      <c r="AM58" s="13">
        <f t="shared" si="3"/>
        <v>0</v>
      </c>
      <c r="AN58" s="19">
        <f t="shared" si="4"/>
        <v>0</v>
      </c>
      <c r="AO58" s="19">
        <f t="shared" si="5"/>
        <v>1802.64</v>
      </c>
      <c r="AP58" s="20" t="s">
        <v>687</v>
      </c>
      <c r="AQ58" s="22">
        <v>1</v>
      </c>
      <c r="AR58" s="22">
        <v>2</v>
      </c>
      <c r="AS58" s="22">
        <v>34</v>
      </c>
      <c r="AT58" s="21">
        <v>2</v>
      </c>
      <c r="AU58" s="21">
        <v>5</v>
      </c>
      <c r="AV58" s="21">
        <f t="shared" si="10"/>
        <v>7</v>
      </c>
      <c r="AW58" s="23">
        <v>450.66</v>
      </c>
      <c r="AX58" s="23">
        <v>1126.6500000000001</v>
      </c>
      <c r="AY58" s="23">
        <f t="shared" si="11"/>
        <v>1577.3100000000002</v>
      </c>
      <c r="AZ58" s="24">
        <v>42</v>
      </c>
      <c r="BA58" s="24">
        <v>105</v>
      </c>
      <c r="BB58" s="46">
        <f t="shared" si="12"/>
        <v>147</v>
      </c>
      <c r="BC58" s="25"/>
      <c r="BD58" s="38">
        <v>0</v>
      </c>
      <c r="BE58" s="27">
        <v>0</v>
      </c>
      <c r="BF58" s="32"/>
    </row>
    <row r="59" spans="1:61" s="21" customFormat="1" ht="156" hidden="1" x14ac:dyDescent="0.2">
      <c r="A59" s="13" t="s">
        <v>457</v>
      </c>
      <c r="B59" s="68" t="s">
        <v>549</v>
      </c>
      <c r="C59" s="13" t="s">
        <v>17</v>
      </c>
      <c r="D59" s="13" t="s">
        <v>353</v>
      </c>
      <c r="E59" s="13" t="s">
        <v>354</v>
      </c>
      <c r="F59" s="15">
        <v>506</v>
      </c>
      <c r="G59" s="15" t="s">
        <v>432</v>
      </c>
      <c r="H59" s="16" t="s">
        <v>502</v>
      </c>
      <c r="I59" s="15" t="s">
        <v>505</v>
      </c>
      <c r="J59" s="17" t="s">
        <v>226</v>
      </c>
      <c r="K59" s="13">
        <v>9</v>
      </c>
      <c r="L59" s="13">
        <v>9</v>
      </c>
      <c r="M59" s="17" t="s">
        <v>355</v>
      </c>
      <c r="N59" s="17" t="s">
        <v>31</v>
      </c>
      <c r="O59" s="69" t="s">
        <v>368</v>
      </c>
      <c r="P59" s="13" t="s">
        <v>20</v>
      </c>
      <c r="Q59" s="68" t="s">
        <v>359</v>
      </c>
      <c r="R59" s="13">
        <v>2</v>
      </c>
      <c r="S59" s="70" t="s">
        <v>59</v>
      </c>
      <c r="T59" s="13">
        <v>420</v>
      </c>
      <c r="U59" s="13">
        <v>0</v>
      </c>
      <c r="V59" s="13">
        <v>420</v>
      </c>
      <c r="W59" s="13">
        <v>20</v>
      </c>
      <c r="X59" s="13">
        <v>15</v>
      </c>
      <c r="Y59" s="15">
        <v>21</v>
      </c>
      <c r="Z59" s="13">
        <v>0</v>
      </c>
      <c r="AA59" s="13">
        <v>21</v>
      </c>
      <c r="AB59" s="13" t="s">
        <v>27</v>
      </c>
      <c r="AC59" s="18">
        <v>71.209999999999994</v>
      </c>
      <c r="AD59" s="18">
        <v>10.73</v>
      </c>
      <c r="AE59" s="19">
        <f t="shared" si="0"/>
        <v>225.33</v>
      </c>
      <c r="AF59" s="29">
        <v>8</v>
      </c>
      <c r="AG59" s="20" t="s">
        <v>709</v>
      </c>
      <c r="AH59" s="40">
        <f t="shared" si="1"/>
        <v>168</v>
      </c>
      <c r="AI59" s="19">
        <f t="shared" si="2"/>
        <v>1802.64</v>
      </c>
      <c r="AJ59" s="18">
        <v>0</v>
      </c>
      <c r="AM59" s="13">
        <f t="shared" si="3"/>
        <v>0</v>
      </c>
      <c r="AN59" s="19">
        <f t="shared" si="4"/>
        <v>0</v>
      </c>
      <c r="AO59" s="19">
        <f t="shared" si="5"/>
        <v>1802.64</v>
      </c>
      <c r="AP59" s="20" t="s">
        <v>687</v>
      </c>
      <c r="AQ59" s="22">
        <v>1</v>
      </c>
      <c r="AR59" s="22">
        <v>2</v>
      </c>
      <c r="AS59" s="22">
        <v>31</v>
      </c>
      <c r="AT59" s="21">
        <v>2</v>
      </c>
      <c r="AU59" s="21">
        <v>6</v>
      </c>
      <c r="AV59" s="21">
        <f t="shared" si="10"/>
        <v>8</v>
      </c>
      <c r="AW59" s="23">
        <v>450.66</v>
      </c>
      <c r="AX59" s="23">
        <v>1351.98</v>
      </c>
      <c r="AY59" s="23">
        <f t="shared" si="11"/>
        <v>1802.64</v>
      </c>
      <c r="AZ59" s="24">
        <v>42</v>
      </c>
      <c r="BA59" s="24">
        <v>126</v>
      </c>
      <c r="BB59" s="46">
        <f t="shared" si="12"/>
        <v>168</v>
      </c>
      <c r="BC59" s="25"/>
      <c r="BD59" s="38">
        <v>8</v>
      </c>
      <c r="BE59" s="27">
        <v>0</v>
      </c>
      <c r="BF59" s="32"/>
    </row>
    <row r="60" spans="1:61" s="21" customFormat="1" ht="36" hidden="1" x14ac:dyDescent="0.2">
      <c r="A60" s="13" t="s">
        <v>456</v>
      </c>
      <c r="B60" s="68" t="s">
        <v>532</v>
      </c>
      <c r="C60" s="13" t="s">
        <v>17</v>
      </c>
      <c r="D60" s="13" t="s">
        <v>215</v>
      </c>
      <c r="E60" s="13" t="s">
        <v>225</v>
      </c>
      <c r="F60" s="15">
        <v>506</v>
      </c>
      <c r="G60" s="15" t="s">
        <v>432</v>
      </c>
      <c r="H60" s="16" t="s">
        <v>502</v>
      </c>
      <c r="I60" s="15" t="s">
        <v>505</v>
      </c>
      <c r="J60" s="17" t="s">
        <v>226</v>
      </c>
      <c r="K60" s="13">
        <v>1</v>
      </c>
      <c r="L60" s="13">
        <v>1</v>
      </c>
      <c r="M60" s="17" t="s">
        <v>218</v>
      </c>
      <c r="N60" s="17" t="s">
        <v>31</v>
      </c>
      <c r="O60" s="69" t="s">
        <v>227</v>
      </c>
      <c r="P60" s="13" t="s">
        <v>20</v>
      </c>
      <c r="Q60" s="68" t="s">
        <v>228</v>
      </c>
      <c r="R60" s="13">
        <v>1</v>
      </c>
      <c r="S60" s="70" t="s">
        <v>43</v>
      </c>
      <c r="T60" s="13">
        <v>2820</v>
      </c>
      <c r="U60" s="13">
        <v>420</v>
      </c>
      <c r="V60" s="13">
        <v>3240</v>
      </c>
      <c r="W60" s="13">
        <v>12</v>
      </c>
      <c r="X60" s="13">
        <v>12</v>
      </c>
      <c r="Y60" s="15">
        <v>235</v>
      </c>
      <c r="Z60" s="13">
        <v>35</v>
      </c>
      <c r="AA60" s="13">
        <v>270</v>
      </c>
      <c r="AB60" s="13" t="s">
        <v>26</v>
      </c>
      <c r="AC60" s="18">
        <v>65.709999999999994</v>
      </c>
      <c r="AD60" s="18">
        <v>8.61</v>
      </c>
      <c r="AE60" s="19">
        <f t="shared" si="0"/>
        <v>2023.35</v>
      </c>
      <c r="AF60" s="20">
        <v>12</v>
      </c>
      <c r="AG60" s="20"/>
      <c r="AH60" s="40">
        <f t="shared" si="1"/>
        <v>2820</v>
      </c>
      <c r="AI60" s="19">
        <f t="shared" si="2"/>
        <v>24280.199999999997</v>
      </c>
      <c r="AJ60" s="18">
        <v>0</v>
      </c>
      <c r="AM60" s="13">
        <f t="shared" si="3"/>
        <v>0</v>
      </c>
      <c r="AN60" s="19">
        <f t="shared" si="4"/>
        <v>0</v>
      </c>
      <c r="AO60" s="19">
        <f t="shared" si="5"/>
        <v>24280.199999999997</v>
      </c>
      <c r="AP60" s="20" t="s">
        <v>687</v>
      </c>
      <c r="AQ60" s="22">
        <v>2</v>
      </c>
      <c r="AR60" s="22">
        <v>2</v>
      </c>
      <c r="AS60" s="22">
        <v>31</v>
      </c>
      <c r="AT60" s="21">
        <v>10</v>
      </c>
      <c r="AU60" s="21">
        <v>2</v>
      </c>
      <c r="AV60" s="21">
        <f t="shared" si="10"/>
        <v>12</v>
      </c>
      <c r="AW60" s="23">
        <v>20233.5</v>
      </c>
      <c r="AX60" s="23">
        <v>4046.7</v>
      </c>
      <c r="AY60" s="23">
        <f t="shared" si="11"/>
        <v>24280.2</v>
      </c>
      <c r="AZ60" s="24">
        <v>2350</v>
      </c>
      <c r="BA60" s="24">
        <v>470</v>
      </c>
      <c r="BB60" s="46">
        <f t="shared" si="12"/>
        <v>2820</v>
      </c>
      <c r="BC60" s="25"/>
      <c r="BD60" s="38">
        <v>12</v>
      </c>
      <c r="BE60" s="27">
        <v>0</v>
      </c>
      <c r="BF60" s="32" t="s">
        <v>692</v>
      </c>
    </row>
    <row r="61" spans="1:61" ht="60" x14ac:dyDescent="0.25">
      <c r="A61" s="17" t="s">
        <v>459</v>
      </c>
      <c r="B61" s="68" t="s">
        <v>560</v>
      </c>
      <c r="C61" s="17" t="s">
        <v>17</v>
      </c>
      <c r="D61" s="17" t="s">
        <v>159</v>
      </c>
      <c r="E61" s="17" t="s">
        <v>160</v>
      </c>
      <c r="F61" s="16">
        <v>507</v>
      </c>
      <c r="G61" s="16" t="s">
        <v>432</v>
      </c>
      <c r="H61" s="99" t="s">
        <v>746</v>
      </c>
      <c r="I61" s="16" t="s">
        <v>505</v>
      </c>
      <c r="J61" s="17" t="s">
        <v>62</v>
      </c>
      <c r="K61" s="17">
        <v>1</v>
      </c>
      <c r="L61" s="17">
        <v>1</v>
      </c>
      <c r="M61" s="99" t="s">
        <v>161</v>
      </c>
      <c r="N61" s="99" t="s">
        <v>18</v>
      </c>
      <c r="O61" s="100" t="s">
        <v>162</v>
      </c>
      <c r="P61" s="99" t="s">
        <v>19</v>
      </c>
      <c r="Q61" s="102" t="s">
        <v>163</v>
      </c>
      <c r="R61" s="17">
        <v>1</v>
      </c>
      <c r="S61" s="102" t="s">
        <v>28</v>
      </c>
      <c r="T61" s="17">
        <v>12285</v>
      </c>
      <c r="U61" s="17">
        <v>2835</v>
      </c>
      <c r="V61" s="17">
        <v>15120</v>
      </c>
      <c r="W61" s="17">
        <v>15</v>
      </c>
      <c r="X61" s="17">
        <v>30</v>
      </c>
      <c r="Y61" s="99">
        <v>819</v>
      </c>
      <c r="Z61" s="17">
        <v>189</v>
      </c>
      <c r="AA61" s="99">
        <v>1008</v>
      </c>
      <c r="AB61" s="99" t="s">
        <v>29</v>
      </c>
      <c r="AC61" s="55">
        <v>89.48</v>
      </c>
      <c r="AD61" s="55">
        <v>9.2100000000000009</v>
      </c>
      <c r="AE61" s="19">
        <f t="shared" si="0"/>
        <v>7542.9900000000007</v>
      </c>
      <c r="AF61" s="118">
        <v>15</v>
      </c>
      <c r="AH61" s="56">
        <f t="shared" si="1"/>
        <v>12285</v>
      </c>
      <c r="AI61" s="19">
        <f t="shared" si="2"/>
        <v>113144.85</v>
      </c>
      <c r="AJ61" s="55">
        <v>0</v>
      </c>
      <c r="AM61" s="17">
        <f t="shared" si="3"/>
        <v>0</v>
      </c>
      <c r="AN61" s="19">
        <f t="shared" si="4"/>
        <v>0</v>
      </c>
      <c r="AO61" s="19">
        <f t="shared" si="5"/>
        <v>113144.85</v>
      </c>
      <c r="AP61" s="32" t="s">
        <v>687</v>
      </c>
      <c r="AQ61" s="57">
        <v>1</v>
      </c>
      <c r="AR61" s="57">
        <v>4</v>
      </c>
      <c r="AS61" s="99">
        <v>34</v>
      </c>
      <c r="AT61" s="30">
        <v>15</v>
      </c>
      <c r="AU61" s="30">
        <v>0</v>
      </c>
      <c r="AV61" s="30">
        <f t="shared" si="10"/>
        <v>15</v>
      </c>
      <c r="AW61" s="59">
        <v>113144.85</v>
      </c>
      <c r="AX61" s="59">
        <v>0</v>
      </c>
      <c r="AY61" s="59">
        <f t="shared" si="11"/>
        <v>113144.85</v>
      </c>
      <c r="AZ61" s="61">
        <v>12285</v>
      </c>
      <c r="BA61" s="61">
        <v>0</v>
      </c>
      <c r="BB61" s="65">
        <f t="shared" si="12"/>
        <v>12285</v>
      </c>
      <c r="BD61" s="64">
        <v>15</v>
      </c>
      <c r="BE61" s="27">
        <v>0</v>
      </c>
      <c r="BF61" s="32" t="s">
        <v>691</v>
      </c>
      <c r="BI61" s="52" t="s">
        <v>743</v>
      </c>
    </row>
    <row r="62" spans="1:61" ht="60" x14ac:dyDescent="0.25">
      <c r="A62" s="17" t="s">
        <v>460</v>
      </c>
      <c r="B62" s="68" t="s">
        <v>561</v>
      </c>
      <c r="C62" s="17" t="s">
        <v>17</v>
      </c>
      <c r="D62" s="17" t="s">
        <v>140</v>
      </c>
      <c r="E62" s="17" t="s">
        <v>177</v>
      </c>
      <c r="F62" s="16">
        <v>507</v>
      </c>
      <c r="G62" s="16" t="s">
        <v>432</v>
      </c>
      <c r="H62" s="105" t="s">
        <v>746</v>
      </c>
      <c r="I62" s="16" t="s">
        <v>505</v>
      </c>
      <c r="J62" s="17" t="s">
        <v>62</v>
      </c>
      <c r="K62" s="17">
        <v>5</v>
      </c>
      <c r="L62" s="17">
        <v>1</v>
      </c>
      <c r="M62" s="112" t="s">
        <v>143</v>
      </c>
      <c r="N62" s="107" t="s">
        <v>18</v>
      </c>
      <c r="O62" s="113" t="s">
        <v>178</v>
      </c>
      <c r="P62" s="112" t="s">
        <v>19</v>
      </c>
      <c r="Q62" s="109" t="s">
        <v>148</v>
      </c>
      <c r="R62" s="17">
        <v>1</v>
      </c>
      <c r="S62" s="116" t="s">
        <v>146</v>
      </c>
      <c r="T62" s="17">
        <v>15000</v>
      </c>
      <c r="U62" s="17">
        <v>7500</v>
      </c>
      <c r="V62" s="17">
        <v>22500</v>
      </c>
      <c r="W62" s="51">
        <v>30</v>
      </c>
      <c r="X62" s="17">
        <v>45</v>
      </c>
      <c r="Y62" s="112">
        <v>500</v>
      </c>
      <c r="Z62" s="17">
        <v>250</v>
      </c>
      <c r="AA62" s="112">
        <v>750</v>
      </c>
      <c r="AB62" s="112" t="s">
        <v>29</v>
      </c>
      <c r="AC62" s="55">
        <v>87</v>
      </c>
      <c r="AD62" s="55">
        <v>8.65</v>
      </c>
      <c r="AE62" s="19">
        <f t="shared" ref="AE62:AE125" si="13">AD62*Y62</f>
        <v>4325</v>
      </c>
      <c r="AF62" s="119">
        <v>6</v>
      </c>
      <c r="AG62" s="32" t="s">
        <v>710</v>
      </c>
      <c r="AH62" s="56">
        <f t="shared" ref="AH62:AH125" si="14">AF62*Y62</f>
        <v>3000</v>
      </c>
      <c r="AI62" s="19">
        <f t="shared" ref="AI62:AI125" si="15">AH62*AD62</f>
        <v>25950</v>
      </c>
      <c r="AJ62" s="55">
        <v>0</v>
      </c>
      <c r="AM62" s="17">
        <f t="shared" ref="AM62:AM125" si="16">AK62*AL62</f>
        <v>0</v>
      </c>
      <c r="AN62" s="19">
        <f t="shared" ref="AN62:AN125" si="17">AM62*AJ62</f>
        <v>0</v>
      </c>
      <c r="AO62" s="19">
        <f t="shared" ref="AO62:AO125" si="18">AI62+AN62</f>
        <v>25950</v>
      </c>
      <c r="AP62" s="32" t="s">
        <v>687</v>
      </c>
      <c r="AQ62" s="57">
        <v>2</v>
      </c>
      <c r="AR62" s="57">
        <v>4</v>
      </c>
      <c r="AS62" s="112">
        <v>66</v>
      </c>
      <c r="AT62" s="30">
        <v>5</v>
      </c>
      <c r="AU62" s="30">
        <v>1</v>
      </c>
      <c r="AV62" s="30">
        <f t="shared" si="10"/>
        <v>6</v>
      </c>
      <c r="AW62" s="59">
        <v>21625</v>
      </c>
      <c r="AX62" s="59">
        <v>4325</v>
      </c>
      <c r="AY62" s="59">
        <f t="shared" si="11"/>
        <v>25950</v>
      </c>
      <c r="AZ62" s="61">
        <v>2500</v>
      </c>
      <c r="BA62" s="61">
        <v>500</v>
      </c>
      <c r="BB62" s="65">
        <f t="shared" si="12"/>
        <v>3000</v>
      </c>
      <c r="BD62" s="64">
        <v>6</v>
      </c>
      <c r="BE62" s="27" t="s">
        <v>676</v>
      </c>
      <c r="BI62" s="52" t="s">
        <v>744</v>
      </c>
    </row>
    <row r="63" spans="1:61" ht="96" x14ac:dyDescent="0.25">
      <c r="A63" s="17" t="s">
        <v>460</v>
      </c>
      <c r="B63" s="68" t="s">
        <v>562</v>
      </c>
      <c r="C63" s="17" t="s">
        <v>17</v>
      </c>
      <c r="D63" s="17" t="s">
        <v>140</v>
      </c>
      <c r="E63" s="17" t="s">
        <v>177</v>
      </c>
      <c r="F63" s="16">
        <v>507</v>
      </c>
      <c r="G63" s="16" t="s">
        <v>432</v>
      </c>
      <c r="H63" s="105" t="s">
        <v>746</v>
      </c>
      <c r="I63" s="16" t="s">
        <v>505</v>
      </c>
      <c r="J63" s="17" t="s">
        <v>62</v>
      </c>
      <c r="K63" s="17">
        <v>5</v>
      </c>
      <c r="L63" s="17">
        <v>2</v>
      </c>
      <c r="M63" s="112" t="s">
        <v>143</v>
      </c>
      <c r="N63" s="107" t="s">
        <v>18</v>
      </c>
      <c r="O63" s="113" t="s">
        <v>179</v>
      </c>
      <c r="P63" s="112" t="s">
        <v>19</v>
      </c>
      <c r="Q63" s="109" t="s">
        <v>180</v>
      </c>
      <c r="R63" s="17">
        <v>1</v>
      </c>
      <c r="S63" s="116" t="s">
        <v>146</v>
      </c>
      <c r="T63" s="17">
        <v>15000</v>
      </c>
      <c r="U63" s="17">
        <v>7500</v>
      </c>
      <c r="V63" s="17">
        <v>22500</v>
      </c>
      <c r="W63" s="51">
        <v>30</v>
      </c>
      <c r="X63" s="17">
        <v>45</v>
      </c>
      <c r="Y63" s="112">
        <v>500</v>
      </c>
      <c r="Z63" s="17">
        <v>250</v>
      </c>
      <c r="AA63" s="112">
        <v>750</v>
      </c>
      <c r="AB63" s="112" t="s">
        <v>91</v>
      </c>
      <c r="AC63" s="55">
        <v>87</v>
      </c>
      <c r="AD63" s="55">
        <v>8.65</v>
      </c>
      <c r="AE63" s="19">
        <f t="shared" si="13"/>
        <v>4325</v>
      </c>
      <c r="AF63" s="119">
        <v>3</v>
      </c>
      <c r="AG63" s="32" t="s">
        <v>710</v>
      </c>
      <c r="AH63" s="56">
        <f t="shared" si="14"/>
        <v>1500</v>
      </c>
      <c r="AI63" s="19">
        <f t="shared" si="15"/>
        <v>12975</v>
      </c>
      <c r="AJ63" s="55">
        <v>0</v>
      </c>
      <c r="AM63" s="17">
        <f t="shared" si="16"/>
        <v>0</v>
      </c>
      <c r="AN63" s="19">
        <f t="shared" si="17"/>
        <v>0</v>
      </c>
      <c r="AO63" s="19">
        <f t="shared" si="18"/>
        <v>12975</v>
      </c>
      <c r="AP63" s="32" t="s">
        <v>687</v>
      </c>
      <c r="AQ63" s="57">
        <v>2</v>
      </c>
      <c r="AR63" s="57">
        <v>4</v>
      </c>
      <c r="AS63" s="112">
        <v>66</v>
      </c>
      <c r="AT63" s="30">
        <v>0</v>
      </c>
      <c r="AU63" s="30">
        <v>1</v>
      </c>
      <c r="AV63" s="30">
        <f t="shared" si="10"/>
        <v>1</v>
      </c>
      <c r="AW63" s="59">
        <v>0</v>
      </c>
      <c r="AX63" s="59">
        <v>4325</v>
      </c>
      <c r="AY63" s="59">
        <f t="shared" si="11"/>
        <v>4325</v>
      </c>
      <c r="AZ63" s="61">
        <v>0</v>
      </c>
      <c r="BA63" s="61">
        <v>500</v>
      </c>
      <c r="BB63" s="65">
        <f t="shared" si="12"/>
        <v>500</v>
      </c>
      <c r="BD63" s="64">
        <v>1</v>
      </c>
      <c r="BE63" s="27" t="s">
        <v>676</v>
      </c>
      <c r="BI63" s="52" t="s">
        <v>742</v>
      </c>
    </row>
    <row r="64" spans="1:61" ht="48" x14ac:dyDescent="0.25">
      <c r="A64" s="17" t="s">
        <v>460</v>
      </c>
      <c r="B64" s="68" t="s">
        <v>563</v>
      </c>
      <c r="C64" s="17" t="s">
        <v>17</v>
      </c>
      <c r="D64" s="17" t="s">
        <v>140</v>
      </c>
      <c r="E64" s="17" t="s">
        <v>177</v>
      </c>
      <c r="F64" s="16">
        <v>507</v>
      </c>
      <c r="G64" s="16" t="s">
        <v>432</v>
      </c>
      <c r="H64" s="105" t="s">
        <v>746</v>
      </c>
      <c r="I64" s="16" t="s">
        <v>505</v>
      </c>
      <c r="J64" s="17" t="s">
        <v>62</v>
      </c>
      <c r="K64" s="17">
        <v>5</v>
      </c>
      <c r="L64" s="17">
        <v>3</v>
      </c>
      <c r="M64" s="112" t="s">
        <v>143</v>
      </c>
      <c r="N64" s="107" t="s">
        <v>18</v>
      </c>
      <c r="O64" s="113" t="s">
        <v>181</v>
      </c>
      <c r="P64" s="112" t="s">
        <v>19</v>
      </c>
      <c r="Q64" s="109" t="s">
        <v>182</v>
      </c>
      <c r="R64" s="17">
        <v>1</v>
      </c>
      <c r="S64" s="116" t="s">
        <v>146</v>
      </c>
      <c r="T64" s="17">
        <v>15000</v>
      </c>
      <c r="U64" s="17">
        <v>7500</v>
      </c>
      <c r="V64" s="17">
        <v>22500</v>
      </c>
      <c r="W64" s="51">
        <v>30</v>
      </c>
      <c r="X64" s="17">
        <v>45</v>
      </c>
      <c r="Y64" s="112">
        <v>500</v>
      </c>
      <c r="Z64" s="17">
        <v>250</v>
      </c>
      <c r="AA64" s="112">
        <v>750</v>
      </c>
      <c r="AB64" s="112" t="s">
        <v>29</v>
      </c>
      <c r="AC64" s="55">
        <v>87</v>
      </c>
      <c r="AD64" s="55">
        <v>8.65</v>
      </c>
      <c r="AE64" s="19">
        <f t="shared" si="13"/>
        <v>4325</v>
      </c>
      <c r="AF64" s="119">
        <v>6</v>
      </c>
      <c r="AG64" s="32" t="s">
        <v>710</v>
      </c>
      <c r="AH64" s="56">
        <f t="shared" si="14"/>
        <v>3000</v>
      </c>
      <c r="AI64" s="19">
        <f t="shared" si="15"/>
        <v>25950</v>
      </c>
      <c r="AJ64" s="55">
        <v>0</v>
      </c>
      <c r="AM64" s="17">
        <f t="shared" si="16"/>
        <v>0</v>
      </c>
      <c r="AN64" s="19">
        <f t="shared" si="17"/>
        <v>0</v>
      </c>
      <c r="AO64" s="19">
        <f t="shared" si="18"/>
        <v>25950</v>
      </c>
      <c r="AP64" s="32" t="s">
        <v>687</v>
      </c>
      <c r="AQ64" s="57">
        <v>2</v>
      </c>
      <c r="AR64" s="57">
        <v>4</v>
      </c>
      <c r="AS64" s="112">
        <v>66</v>
      </c>
      <c r="AT64" s="30">
        <v>5</v>
      </c>
      <c r="AU64" s="30">
        <v>1</v>
      </c>
      <c r="AV64" s="30">
        <f t="shared" si="10"/>
        <v>6</v>
      </c>
      <c r="AW64" s="59">
        <v>21625</v>
      </c>
      <c r="AX64" s="59">
        <v>4325</v>
      </c>
      <c r="AY64" s="59">
        <f t="shared" si="11"/>
        <v>25950</v>
      </c>
      <c r="AZ64" s="61">
        <v>2500</v>
      </c>
      <c r="BA64" s="61">
        <v>500</v>
      </c>
      <c r="BB64" s="65">
        <f t="shared" si="12"/>
        <v>3000</v>
      </c>
      <c r="BD64" s="64">
        <v>6</v>
      </c>
      <c r="BE64" s="27" t="s">
        <v>676</v>
      </c>
      <c r="BI64" s="52"/>
    </row>
    <row r="65" spans="1:61" ht="48" x14ac:dyDescent="0.2">
      <c r="A65" s="17" t="s">
        <v>460</v>
      </c>
      <c r="B65" s="68" t="s">
        <v>564</v>
      </c>
      <c r="C65" s="17" t="s">
        <v>17</v>
      </c>
      <c r="D65" s="17" t="s">
        <v>140</v>
      </c>
      <c r="E65" s="17" t="s">
        <v>177</v>
      </c>
      <c r="F65" s="16">
        <v>507</v>
      </c>
      <c r="G65" s="16" t="s">
        <v>432</v>
      </c>
      <c r="H65" s="105" t="s">
        <v>746</v>
      </c>
      <c r="I65" s="16" t="s">
        <v>505</v>
      </c>
      <c r="J65" s="17" t="s">
        <v>62</v>
      </c>
      <c r="K65" s="17">
        <v>5</v>
      </c>
      <c r="L65" s="17">
        <v>4</v>
      </c>
      <c r="M65" s="112" t="s">
        <v>143</v>
      </c>
      <c r="N65" s="107" t="s">
        <v>18</v>
      </c>
      <c r="O65" s="113" t="s">
        <v>183</v>
      </c>
      <c r="P65" s="112" t="s">
        <v>19</v>
      </c>
      <c r="Q65" s="109" t="s">
        <v>184</v>
      </c>
      <c r="R65" s="17">
        <v>1</v>
      </c>
      <c r="S65" s="116" t="s">
        <v>146</v>
      </c>
      <c r="T65" s="17">
        <v>15000</v>
      </c>
      <c r="U65" s="17">
        <v>7500</v>
      </c>
      <c r="V65" s="17">
        <v>22500</v>
      </c>
      <c r="W65" s="51">
        <v>30</v>
      </c>
      <c r="X65" s="17">
        <v>45</v>
      </c>
      <c r="Y65" s="112">
        <v>500</v>
      </c>
      <c r="Z65" s="17">
        <v>250</v>
      </c>
      <c r="AA65" s="112">
        <v>750</v>
      </c>
      <c r="AB65" s="112" t="s">
        <v>29</v>
      </c>
      <c r="AC65" s="55">
        <v>87</v>
      </c>
      <c r="AD65" s="55">
        <v>8.65</v>
      </c>
      <c r="AE65" s="19">
        <f t="shared" si="13"/>
        <v>4325</v>
      </c>
      <c r="AF65" s="119">
        <v>6</v>
      </c>
      <c r="AG65" s="32" t="s">
        <v>710</v>
      </c>
      <c r="AH65" s="56">
        <f t="shared" si="14"/>
        <v>3000</v>
      </c>
      <c r="AI65" s="19">
        <f t="shared" si="15"/>
        <v>25950</v>
      </c>
      <c r="AJ65" s="55">
        <v>0</v>
      </c>
      <c r="AM65" s="17">
        <f t="shared" si="16"/>
        <v>0</v>
      </c>
      <c r="AN65" s="19">
        <f t="shared" si="17"/>
        <v>0</v>
      </c>
      <c r="AO65" s="19">
        <f t="shared" si="18"/>
        <v>25950</v>
      </c>
      <c r="AP65" s="32" t="s">
        <v>687</v>
      </c>
      <c r="AQ65" s="57">
        <v>2</v>
      </c>
      <c r="AR65" s="57">
        <v>4</v>
      </c>
      <c r="AS65" s="112">
        <v>66</v>
      </c>
      <c r="AT65" s="30">
        <v>5</v>
      </c>
      <c r="AU65" s="30">
        <v>1</v>
      </c>
      <c r="AV65" s="30">
        <f t="shared" si="10"/>
        <v>6</v>
      </c>
      <c r="AW65" s="59">
        <v>21625</v>
      </c>
      <c r="AX65" s="59">
        <v>4325</v>
      </c>
      <c r="AY65" s="59">
        <f t="shared" si="11"/>
        <v>25950</v>
      </c>
      <c r="AZ65" s="61">
        <v>2500</v>
      </c>
      <c r="BA65" s="61">
        <v>500</v>
      </c>
      <c r="BB65" s="65">
        <f t="shared" si="12"/>
        <v>3000</v>
      </c>
      <c r="BD65" s="64">
        <v>6</v>
      </c>
      <c r="BE65" s="27" t="s">
        <v>676</v>
      </c>
    </row>
    <row r="66" spans="1:61" ht="48" x14ac:dyDescent="0.2">
      <c r="A66" s="17" t="s">
        <v>460</v>
      </c>
      <c r="B66" s="68" t="s">
        <v>565</v>
      </c>
      <c r="C66" s="17" t="s">
        <v>17</v>
      </c>
      <c r="D66" s="17" t="s">
        <v>140</v>
      </c>
      <c r="E66" s="17" t="s">
        <v>177</v>
      </c>
      <c r="F66" s="16">
        <v>507</v>
      </c>
      <c r="G66" s="16" t="s">
        <v>432</v>
      </c>
      <c r="H66" s="105" t="s">
        <v>746</v>
      </c>
      <c r="I66" s="16" t="s">
        <v>505</v>
      </c>
      <c r="J66" s="17" t="s">
        <v>62</v>
      </c>
      <c r="K66" s="17">
        <v>5</v>
      </c>
      <c r="L66" s="17">
        <v>5</v>
      </c>
      <c r="M66" s="112" t="s">
        <v>143</v>
      </c>
      <c r="N66" s="107" t="s">
        <v>18</v>
      </c>
      <c r="O66" s="113" t="s">
        <v>185</v>
      </c>
      <c r="P66" s="112" t="s">
        <v>19</v>
      </c>
      <c r="Q66" s="109" t="s">
        <v>186</v>
      </c>
      <c r="R66" s="17">
        <v>1</v>
      </c>
      <c r="S66" s="116" t="s">
        <v>146</v>
      </c>
      <c r="T66" s="17">
        <v>15000</v>
      </c>
      <c r="U66" s="17">
        <v>7500</v>
      </c>
      <c r="V66" s="17">
        <v>22500</v>
      </c>
      <c r="W66" s="51">
        <v>30</v>
      </c>
      <c r="X66" s="17">
        <v>45</v>
      </c>
      <c r="Y66" s="112">
        <v>500</v>
      </c>
      <c r="Z66" s="17">
        <v>250</v>
      </c>
      <c r="AA66" s="112">
        <v>750</v>
      </c>
      <c r="AB66" s="112" t="s">
        <v>29</v>
      </c>
      <c r="AC66" s="55">
        <v>87</v>
      </c>
      <c r="AD66" s="55">
        <v>8.65</v>
      </c>
      <c r="AE66" s="19">
        <f t="shared" si="13"/>
        <v>4325</v>
      </c>
      <c r="AF66" s="119">
        <v>6</v>
      </c>
      <c r="AG66" s="32" t="s">
        <v>710</v>
      </c>
      <c r="AH66" s="56">
        <f t="shared" si="14"/>
        <v>3000</v>
      </c>
      <c r="AI66" s="19">
        <f t="shared" si="15"/>
        <v>25950</v>
      </c>
      <c r="AJ66" s="55">
        <v>0</v>
      </c>
      <c r="AM66" s="17">
        <f t="shared" si="16"/>
        <v>0</v>
      </c>
      <c r="AN66" s="19">
        <f t="shared" si="17"/>
        <v>0</v>
      </c>
      <c r="AO66" s="19">
        <f t="shared" si="18"/>
        <v>25950</v>
      </c>
      <c r="AP66" s="32" t="s">
        <v>687</v>
      </c>
      <c r="AQ66" s="57">
        <v>2</v>
      </c>
      <c r="AR66" s="57">
        <v>4</v>
      </c>
      <c r="AS66" s="112">
        <v>66</v>
      </c>
      <c r="AT66" s="30">
        <v>5</v>
      </c>
      <c r="AU66" s="30">
        <v>1</v>
      </c>
      <c r="AV66" s="30">
        <f t="shared" si="10"/>
        <v>6</v>
      </c>
      <c r="AW66" s="59">
        <v>21625</v>
      </c>
      <c r="AX66" s="59">
        <v>4325</v>
      </c>
      <c r="AY66" s="59">
        <f t="shared" si="11"/>
        <v>25950</v>
      </c>
      <c r="AZ66" s="61">
        <v>2500</v>
      </c>
      <c r="BA66" s="61">
        <v>500</v>
      </c>
      <c r="BB66" s="65">
        <f t="shared" si="12"/>
        <v>3000</v>
      </c>
      <c r="BD66" s="64">
        <v>6</v>
      </c>
      <c r="BE66" s="27" t="s">
        <v>676</v>
      </c>
    </row>
    <row r="67" spans="1:61" ht="48" x14ac:dyDescent="0.25">
      <c r="A67" s="17" t="s">
        <v>458</v>
      </c>
      <c r="B67" s="68" t="s">
        <v>550</v>
      </c>
      <c r="C67" s="17" t="s">
        <v>17</v>
      </c>
      <c r="D67" s="17" t="s">
        <v>60</v>
      </c>
      <c r="E67" s="17" t="s">
        <v>61</v>
      </c>
      <c r="F67" s="16">
        <v>507</v>
      </c>
      <c r="G67" s="16" t="s">
        <v>432</v>
      </c>
      <c r="H67" s="105" t="s">
        <v>746</v>
      </c>
      <c r="I67" s="16" t="s">
        <v>505</v>
      </c>
      <c r="J67" s="17" t="s">
        <v>62</v>
      </c>
      <c r="K67" s="17">
        <v>10</v>
      </c>
      <c r="L67" s="17">
        <v>1</v>
      </c>
      <c r="M67" s="114" t="s">
        <v>729</v>
      </c>
      <c r="N67" s="107" t="s">
        <v>31</v>
      </c>
      <c r="O67" s="115" t="s">
        <v>63</v>
      </c>
      <c r="P67" s="114" t="s">
        <v>20</v>
      </c>
      <c r="Q67" s="109" t="s">
        <v>64</v>
      </c>
      <c r="R67" s="17">
        <v>1</v>
      </c>
      <c r="S67" s="117" t="s">
        <v>65</v>
      </c>
      <c r="T67" s="17">
        <v>1400</v>
      </c>
      <c r="U67" s="17">
        <v>0</v>
      </c>
      <c r="V67" s="17">
        <v>1400</v>
      </c>
      <c r="W67" s="50">
        <v>8</v>
      </c>
      <c r="X67" s="17">
        <v>10</v>
      </c>
      <c r="Y67" s="114">
        <v>175</v>
      </c>
      <c r="Z67" s="17">
        <v>0</v>
      </c>
      <c r="AA67" s="114">
        <v>175</v>
      </c>
      <c r="AB67" s="114" t="s">
        <v>26</v>
      </c>
      <c r="AC67" s="55">
        <v>72.12</v>
      </c>
      <c r="AD67" s="55">
        <v>14.3</v>
      </c>
      <c r="AE67" s="19">
        <f t="shared" si="13"/>
        <v>2502.5</v>
      </c>
      <c r="AF67" s="120">
        <v>4</v>
      </c>
      <c r="AG67" s="32" t="s">
        <v>711</v>
      </c>
      <c r="AH67" s="56">
        <f t="shared" si="14"/>
        <v>700</v>
      </c>
      <c r="AI67" s="19">
        <f t="shared" si="15"/>
        <v>10010</v>
      </c>
      <c r="AJ67" s="55">
        <v>0</v>
      </c>
      <c r="AM67" s="17">
        <f t="shared" si="16"/>
        <v>0</v>
      </c>
      <c r="AN67" s="19">
        <f t="shared" si="17"/>
        <v>0</v>
      </c>
      <c r="AO67" s="19">
        <f t="shared" si="18"/>
        <v>10010</v>
      </c>
      <c r="AP67" s="32" t="s">
        <v>687</v>
      </c>
      <c r="AQ67" s="57">
        <v>3</v>
      </c>
      <c r="AR67" s="57">
        <v>4</v>
      </c>
      <c r="AS67" s="114">
        <v>34</v>
      </c>
      <c r="AT67" s="30">
        <v>4</v>
      </c>
      <c r="AU67" s="30">
        <v>1</v>
      </c>
      <c r="AV67" s="30">
        <f t="shared" si="10"/>
        <v>5</v>
      </c>
      <c r="AW67" s="59">
        <v>10010</v>
      </c>
      <c r="AX67" s="59">
        <v>2502.5</v>
      </c>
      <c r="AY67" s="59">
        <f t="shared" si="11"/>
        <v>12512.5</v>
      </c>
      <c r="AZ67" s="61">
        <v>700</v>
      </c>
      <c r="BA67" s="61">
        <v>175</v>
      </c>
      <c r="BB67" s="65">
        <f t="shared" si="12"/>
        <v>875</v>
      </c>
      <c r="BD67" s="64">
        <v>5</v>
      </c>
      <c r="BE67" s="27">
        <v>0</v>
      </c>
      <c r="BI67" s="52" t="s">
        <v>745</v>
      </c>
    </row>
    <row r="68" spans="1:61" ht="48" x14ac:dyDescent="0.25">
      <c r="A68" s="17" t="s">
        <v>458</v>
      </c>
      <c r="B68" s="68" t="s">
        <v>551</v>
      </c>
      <c r="C68" s="17" t="s">
        <v>17</v>
      </c>
      <c r="D68" s="17" t="s">
        <v>60</v>
      </c>
      <c r="E68" s="17" t="s">
        <v>61</v>
      </c>
      <c r="F68" s="16">
        <v>507</v>
      </c>
      <c r="G68" s="16" t="s">
        <v>432</v>
      </c>
      <c r="H68" s="105" t="s">
        <v>746</v>
      </c>
      <c r="I68" s="16" t="s">
        <v>505</v>
      </c>
      <c r="J68" s="17" t="s">
        <v>62</v>
      </c>
      <c r="K68" s="17">
        <v>10</v>
      </c>
      <c r="L68" s="17">
        <v>2</v>
      </c>
      <c r="M68" s="114" t="s">
        <v>729</v>
      </c>
      <c r="N68" s="107" t="s">
        <v>31</v>
      </c>
      <c r="O68" s="115" t="s">
        <v>66</v>
      </c>
      <c r="P68" s="114" t="s">
        <v>20</v>
      </c>
      <c r="Q68" s="109" t="s">
        <v>67</v>
      </c>
      <c r="R68" s="17">
        <v>1</v>
      </c>
      <c r="S68" s="117" t="s">
        <v>65</v>
      </c>
      <c r="T68" s="17">
        <v>1120</v>
      </c>
      <c r="U68" s="17">
        <v>0</v>
      </c>
      <c r="V68" s="17">
        <v>1120</v>
      </c>
      <c r="W68" s="50">
        <v>8</v>
      </c>
      <c r="X68" s="17">
        <v>12</v>
      </c>
      <c r="Y68" s="114">
        <v>140</v>
      </c>
      <c r="Z68" s="17">
        <v>0</v>
      </c>
      <c r="AA68" s="114">
        <v>140</v>
      </c>
      <c r="AB68" s="114" t="s">
        <v>26</v>
      </c>
      <c r="AC68" s="55">
        <v>72.12</v>
      </c>
      <c r="AD68" s="55">
        <v>14.3</v>
      </c>
      <c r="AE68" s="19">
        <f t="shared" si="13"/>
        <v>2002</v>
      </c>
      <c r="AF68" s="120">
        <v>4</v>
      </c>
      <c r="AG68" s="32" t="s">
        <v>711</v>
      </c>
      <c r="AH68" s="56">
        <f t="shared" si="14"/>
        <v>560</v>
      </c>
      <c r="AI68" s="19">
        <f t="shared" si="15"/>
        <v>8008</v>
      </c>
      <c r="AJ68" s="55">
        <v>0</v>
      </c>
      <c r="AM68" s="17">
        <f t="shared" si="16"/>
        <v>0</v>
      </c>
      <c r="AN68" s="19">
        <f t="shared" si="17"/>
        <v>0</v>
      </c>
      <c r="AO68" s="19">
        <f t="shared" si="18"/>
        <v>8008</v>
      </c>
      <c r="AP68" s="32" t="s">
        <v>687</v>
      </c>
      <c r="AQ68" s="57">
        <v>3</v>
      </c>
      <c r="AR68" s="57">
        <v>4</v>
      </c>
      <c r="AS68" s="114">
        <v>34</v>
      </c>
      <c r="AT68" s="30">
        <v>4</v>
      </c>
      <c r="AU68" s="30">
        <v>1</v>
      </c>
      <c r="AV68" s="30">
        <f t="shared" si="10"/>
        <v>5</v>
      </c>
      <c r="AW68" s="59">
        <v>8008</v>
      </c>
      <c r="AX68" s="59">
        <v>2002</v>
      </c>
      <c r="AY68" s="59">
        <f t="shared" si="11"/>
        <v>10010</v>
      </c>
      <c r="AZ68" s="61">
        <v>560</v>
      </c>
      <c r="BA68" s="61">
        <v>140</v>
      </c>
      <c r="BB68" s="65">
        <f t="shared" si="12"/>
        <v>700</v>
      </c>
      <c r="BD68" s="64">
        <v>5</v>
      </c>
      <c r="BE68" s="27">
        <v>0</v>
      </c>
      <c r="BI68" s="52" t="s">
        <v>741</v>
      </c>
    </row>
    <row r="69" spans="1:61" ht="48" x14ac:dyDescent="0.2">
      <c r="A69" s="17" t="s">
        <v>458</v>
      </c>
      <c r="B69" s="68" t="s">
        <v>552</v>
      </c>
      <c r="C69" s="17" t="s">
        <v>17</v>
      </c>
      <c r="D69" s="17" t="s">
        <v>60</v>
      </c>
      <c r="E69" s="17" t="s">
        <v>61</v>
      </c>
      <c r="F69" s="16">
        <v>507</v>
      </c>
      <c r="G69" s="16" t="s">
        <v>432</v>
      </c>
      <c r="H69" s="105" t="s">
        <v>746</v>
      </c>
      <c r="I69" s="16" t="s">
        <v>505</v>
      </c>
      <c r="J69" s="17" t="s">
        <v>62</v>
      </c>
      <c r="K69" s="17">
        <v>10</v>
      </c>
      <c r="L69" s="17">
        <v>3</v>
      </c>
      <c r="M69" s="114" t="s">
        <v>729</v>
      </c>
      <c r="N69" s="107" t="s">
        <v>31</v>
      </c>
      <c r="O69" s="115" t="s">
        <v>68</v>
      </c>
      <c r="P69" s="114" t="s">
        <v>20</v>
      </c>
      <c r="Q69" s="109" t="s">
        <v>69</v>
      </c>
      <c r="R69" s="17">
        <v>1</v>
      </c>
      <c r="S69" s="117" t="s">
        <v>65</v>
      </c>
      <c r="T69" s="17">
        <v>840</v>
      </c>
      <c r="U69" s="17">
        <v>0</v>
      </c>
      <c r="V69" s="17">
        <v>840</v>
      </c>
      <c r="W69" s="50">
        <v>6</v>
      </c>
      <c r="X69" s="17">
        <v>6</v>
      </c>
      <c r="Y69" s="114">
        <v>140</v>
      </c>
      <c r="AA69" s="114">
        <v>140</v>
      </c>
      <c r="AB69" s="114" t="s">
        <v>26</v>
      </c>
      <c r="AC69" s="55">
        <v>72.12</v>
      </c>
      <c r="AD69" s="55">
        <v>14.3</v>
      </c>
      <c r="AE69" s="19">
        <f t="shared" si="13"/>
        <v>2002</v>
      </c>
      <c r="AF69" s="120">
        <v>5</v>
      </c>
      <c r="AG69" s="32" t="s">
        <v>711</v>
      </c>
      <c r="AH69" s="56">
        <f t="shared" si="14"/>
        <v>700</v>
      </c>
      <c r="AI69" s="19">
        <f t="shared" si="15"/>
        <v>10010</v>
      </c>
      <c r="AJ69" s="55">
        <v>0</v>
      </c>
      <c r="AM69" s="17">
        <f t="shared" si="16"/>
        <v>0</v>
      </c>
      <c r="AN69" s="19">
        <f t="shared" si="17"/>
        <v>0</v>
      </c>
      <c r="AO69" s="19">
        <f t="shared" si="18"/>
        <v>10010</v>
      </c>
      <c r="AP69" s="32" t="s">
        <v>687</v>
      </c>
      <c r="AQ69" s="57">
        <v>3</v>
      </c>
      <c r="AR69" s="57">
        <v>4</v>
      </c>
      <c r="AS69" s="114">
        <v>34</v>
      </c>
      <c r="AT69" s="30">
        <v>4</v>
      </c>
      <c r="AU69" s="30">
        <v>1</v>
      </c>
      <c r="AV69" s="30">
        <f t="shared" si="10"/>
        <v>5</v>
      </c>
      <c r="AW69" s="59">
        <v>8008</v>
      </c>
      <c r="AX69" s="59">
        <v>2002</v>
      </c>
      <c r="AY69" s="59">
        <f t="shared" si="11"/>
        <v>10010</v>
      </c>
      <c r="AZ69" s="61">
        <v>560</v>
      </c>
      <c r="BA69" s="61">
        <v>140</v>
      </c>
      <c r="BB69" s="65">
        <f t="shared" si="12"/>
        <v>700</v>
      </c>
      <c r="BD69" s="64">
        <v>5</v>
      </c>
      <c r="BE69" s="27">
        <v>0</v>
      </c>
    </row>
    <row r="70" spans="1:61" ht="48" x14ac:dyDescent="0.2">
      <c r="A70" s="17" t="s">
        <v>458</v>
      </c>
      <c r="B70" s="68" t="s">
        <v>553</v>
      </c>
      <c r="C70" s="17" t="s">
        <v>17</v>
      </c>
      <c r="D70" s="17" t="s">
        <v>60</v>
      </c>
      <c r="E70" s="17" t="s">
        <v>61</v>
      </c>
      <c r="F70" s="16">
        <v>507</v>
      </c>
      <c r="G70" s="16" t="s">
        <v>432</v>
      </c>
      <c r="H70" s="105" t="s">
        <v>746</v>
      </c>
      <c r="I70" s="16" t="s">
        <v>505</v>
      </c>
      <c r="J70" s="17" t="s">
        <v>62</v>
      </c>
      <c r="K70" s="17">
        <v>10</v>
      </c>
      <c r="L70" s="17">
        <v>4</v>
      </c>
      <c r="M70" s="114" t="s">
        <v>729</v>
      </c>
      <c r="N70" s="107" t="s">
        <v>31</v>
      </c>
      <c r="O70" s="115" t="s">
        <v>70</v>
      </c>
      <c r="P70" s="114" t="s">
        <v>20</v>
      </c>
      <c r="Q70" s="109" t="s">
        <v>71</v>
      </c>
      <c r="R70" s="17">
        <v>1</v>
      </c>
      <c r="S70" s="117" t="s">
        <v>65</v>
      </c>
      <c r="T70" s="17">
        <v>1400</v>
      </c>
      <c r="U70" s="17">
        <v>0</v>
      </c>
      <c r="V70" s="17">
        <v>1400</v>
      </c>
      <c r="W70" s="50">
        <v>8</v>
      </c>
      <c r="X70" s="17">
        <v>8</v>
      </c>
      <c r="Y70" s="114">
        <v>175</v>
      </c>
      <c r="Z70" s="17">
        <v>0</v>
      </c>
      <c r="AA70" s="114">
        <v>175</v>
      </c>
      <c r="AB70" s="114" t="s">
        <v>26</v>
      </c>
      <c r="AC70" s="55">
        <v>72.12</v>
      </c>
      <c r="AD70" s="55">
        <v>14.3</v>
      </c>
      <c r="AE70" s="19">
        <f t="shared" si="13"/>
        <v>2502.5</v>
      </c>
      <c r="AF70" s="120">
        <v>5</v>
      </c>
      <c r="AG70" s="32" t="s">
        <v>711</v>
      </c>
      <c r="AH70" s="56">
        <f t="shared" si="14"/>
        <v>875</v>
      </c>
      <c r="AI70" s="19">
        <f t="shared" si="15"/>
        <v>12512.5</v>
      </c>
      <c r="AJ70" s="55">
        <v>0</v>
      </c>
      <c r="AM70" s="17">
        <f t="shared" si="16"/>
        <v>0</v>
      </c>
      <c r="AN70" s="19">
        <f t="shared" si="17"/>
        <v>0</v>
      </c>
      <c r="AO70" s="19">
        <f t="shared" si="18"/>
        <v>12512.5</v>
      </c>
      <c r="AP70" s="32" t="s">
        <v>687</v>
      </c>
      <c r="AQ70" s="57">
        <v>3</v>
      </c>
      <c r="AR70" s="57">
        <v>4</v>
      </c>
      <c r="AS70" s="114">
        <v>34</v>
      </c>
      <c r="AT70" s="30">
        <v>4</v>
      </c>
      <c r="AU70" s="30">
        <v>1</v>
      </c>
      <c r="AV70" s="30">
        <f t="shared" si="10"/>
        <v>5</v>
      </c>
      <c r="AW70" s="59">
        <v>10010</v>
      </c>
      <c r="AX70" s="59">
        <v>2502.5</v>
      </c>
      <c r="AY70" s="59">
        <f t="shared" si="11"/>
        <v>12512.5</v>
      </c>
      <c r="AZ70" s="61">
        <v>700</v>
      </c>
      <c r="BA70" s="61">
        <v>175</v>
      </c>
      <c r="BB70" s="65">
        <f t="shared" si="12"/>
        <v>875</v>
      </c>
      <c r="BD70" s="64">
        <v>5</v>
      </c>
      <c r="BE70" s="27">
        <v>0</v>
      </c>
    </row>
    <row r="71" spans="1:61" ht="48" x14ac:dyDescent="0.2">
      <c r="A71" s="17" t="s">
        <v>458</v>
      </c>
      <c r="B71" s="68" t="s">
        <v>554</v>
      </c>
      <c r="C71" s="17" t="s">
        <v>17</v>
      </c>
      <c r="D71" s="17" t="s">
        <v>60</v>
      </c>
      <c r="E71" s="17" t="s">
        <v>61</v>
      </c>
      <c r="F71" s="16">
        <v>507</v>
      </c>
      <c r="G71" s="16" t="s">
        <v>432</v>
      </c>
      <c r="H71" s="105" t="s">
        <v>746</v>
      </c>
      <c r="I71" s="16" t="s">
        <v>505</v>
      </c>
      <c r="J71" s="17" t="s">
        <v>62</v>
      </c>
      <c r="K71" s="17">
        <v>10</v>
      </c>
      <c r="L71" s="17">
        <v>5</v>
      </c>
      <c r="M71" s="114" t="s">
        <v>729</v>
      </c>
      <c r="N71" s="107" t="s">
        <v>31</v>
      </c>
      <c r="O71" s="115" t="s">
        <v>72</v>
      </c>
      <c r="P71" s="114" t="s">
        <v>20</v>
      </c>
      <c r="Q71" s="109" t="s">
        <v>73</v>
      </c>
      <c r="R71" s="17">
        <v>1</v>
      </c>
      <c r="S71" s="117" t="s">
        <v>65</v>
      </c>
      <c r="T71" s="17">
        <v>1050</v>
      </c>
      <c r="U71" s="17">
        <v>0</v>
      </c>
      <c r="V71" s="17">
        <v>1050</v>
      </c>
      <c r="W71" s="50">
        <v>6</v>
      </c>
      <c r="X71" s="17">
        <v>8</v>
      </c>
      <c r="Y71" s="114">
        <v>175</v>
      </c>
      <c r="Z71" s="17">
        <v>0</v>
      </c>
      <c r="AA71" s="114">
        <v>175</v>
      </c>
      <c r="AB71" s="114" t="s">
        <v>29</v>
      </c>
      <c r="AC71" s="55">
        <v>72.12</v>
      </c>
      <c r="AD71" s="55">
        <v>14.3</v>
      </c>
      <c r="AE71" s="19">
        <f t="shared" si="13"/>
        <v>2502.5</v>
      </c>
      <c r="AF71" s="120">
        <v>5</v>
      </c>
      <c r="AG71" s="32" t="s">
        <v>712</v>
      </c>
      <c r="AH71" s="56">
        <f t="shared" si="14"/>
        <v>875</v>
      </c>
      <c r="AI71" s="19">
        <f t="shared" si="15"/>
        <v>12512.5</v>
      </c>
      <c r="AJ71" s="55">
        <v>0</v>
      </c>
      <c r="AM71" s="17">
        <f t="shared" si="16"/>
        <v>0</v>
      </c>
      <c r="AN71" s="19">
        <f t="shared" si="17"/>
        <v>0</v>
      </c>
      <c r="AO71" s="19">
        <f t="shared" si="18"/>
        <v>12512.5</v>
      </c>
      <c r="AP71" s="32" t="s">
        <v>687</v>
      </c>
      <c r="AQ71" s="57">
        <v>3</v>
      </c>
      <c r="AR71" s="57">
        <v>4</v>
      </c>
      <c r="AS71" s="114">
        <v>34</v>
      </c>
      <c r="AT71" s="30">
        <v>5</v>
      </c>
      <c r="AU71" s="30">
        <v>0</v>
      </c>
      <c r="AV71" s="30">
        <f t="shared" si="10"/>
        <v>5</v>
      </c>
      <c r="AW71" s="59">
        <v>12512.5</v>
      </c>
      <c r="AX71" s="59">
        <v>0</v>
      </c>
      <c r="AY71" s="59">
        <f t="shared" si="11"/>
        <v>12512.5</v>
      </c>
      <c r="AZ71" s="61">
        <v>875</v>
      </c>
      <c r="BA71" s="61">
        <v>0</v>
      </c>
      <c r="BB71" s="65">
        <f t="shared" si="12"/>
        <v>875</v>
      </c>
      <c r="BD71" s="64">
        <v>5</v>
      </c>
      <c r="BE71" s="27">
        <v>0</v>
      </c>
    </row>
    <row r="72" spans="1:61" ht="48" x14ac:dyDescent="0.2">
      <c r="A72" s="17" t="s">
        <v>458</v>
      </c>
      <c r="B72" s="68" t="s">
        <v>555</v>
      </c>
      <c r="C72" s="17" t="s">
        <v>17</v>
      </c>
      <c r="D72" s="17" t="s">
        <v>60</v>
      </c>
      <c r="E72" s="17" t="s">
        <v>61</v>
      </c>
      <c r="F72" s="16">
        <v>507</v>
      </c>
      <c r="G72" s="16" t="s">
        <v>432</v>
      </c>
      <c r="H72" s="105" t="s">
        <v>746</v>
      </c>
      <c r="I72" s="16" t="s">
        <v>505</v>
      </c>
      <c r="J72" s="17" t="s">
        <v>62</v>
      </c>
      <c r="K72" s="17">
        <v>10</v>
      </c>
      <c r="L72" s="17">
        <v>6</v>
      </c>
      <c r="M72" s="114" t="s">
        <v>729</v>
      </c>
      <c r="N72" s="107" t="s">
        <v>31</v>
      </c>
      <c r="O72" s="115" t="s">
        <v>74</v>
      </c>
      <c r="P72" s="114" t="s">
        <v>20</v>
      </c>
      <c r="Q72" s="109" t="s">
        <v>75</v>
      </c>
      <c r="R72" s="17">
        <v>1</v>
      </c>
      <c r="S72" s="117" t="s">
        <v>65</v>
      </c>
      <c r="T72" s="17">
        <v>1050</v>
      </c>
      <c r="U72" s="17">
        <v>0</v>
      </c>
      <c r="V72" s="17">
        <v>1050</v>
      </c>
      <c r="W72" s="50">
        <v>6</v>
      </c>
      <c r="X72" s="17">
        <v>8</v>
      </c>
      <c r="Y72" s="114">
        <v>175</v>
      </c>
      <c r="Z72" s="17">
        <v>0</v>
      </c>
      <c r="AA72" s="114">
        <v>175</v>
      </c>
      <c r="AB72" s="114" t="s">
        <v>26</v>
      </c>
      <c r="AC72" s="55">
        <v>72.12</v>
      </c>
      <c r="AD72" s="55">
        <v>14.3</v>
      </c>
      <c r="AE72" s="19">
        <f t="shared" si="13"/>
        <v>2502.5</v>
      </c>
      <c r="AF72" s="120">
        <v>5</v>
      </c>
      <c r="AG72" s="32" t="s">
        <v>711</v>
      </c>
      <c r="AH72" s="56">
        <f t="shared" si="14"/>
        <v>875</v>
      </c>
      <c r="AI72" s="19">
        <f t="shared" si="15"/>
        <v>12512.5</v>
      </c>
      <c r="AJ72" s="55">
        <v>0</v>
      </c>
      <c r="AM72" s="17">
        <f t="shared" si="16"/>
        <v>0</v>
      </c>
      <c r="AN72" s="19">
        <f t="shared" si="17"/>
        <v>0</v>
      </c>
      <c r="AO72" s="19">
        <f t="shared" si="18"/>
        <v>12512.5</v>
      </c>
      <c r="AP72" s="32" t="s">
        <v>687</v>
      </c>
      <c r="AQ72" s="57">
        <v>3</v>
      </c>
      <c r="AR72" s="57">
        <v>4</v>
      </c>
      <c r="AS72" s="114">
        <v>34</v>
      </c>
      <c r="AT72" s="30">
        <v>4</v>
      </c>
      <c r="AU72" s="30">
        <v>1</v>
      </c>
      <c r="AV72" s="30">
        <f t="shared" si="10"/>
        <v>5</v>
      </c>
      <c r="AW72" s="59">
        <v>10010</v>
      </c>
      <c r="AX72" s="59">
        <v>2502.5</v>
      </c>
      <c r="AY72" s="59">
        <f t="shared" si="11"/>
        <v>12512.5</v>
      </c>
      <c r="AZ72" s="61">
        <v>700</v>
      </c>
      <c r="BA72" s="61">
        <v>175</v>
      </c>
      <c r="BB72" s="65">
        <f t="shared" si="12"/>
        <v>875</v>
      </c>
      <c r="BD72" s="64">
        <v>5</v>
      </c>
      <c r="BE72" s="27">
        <v>0</v>
      </c>
    </row>
    <row r="73" spans="1:61" ht="48" x14ac:dyDescent="0.2">
      <c r="A73" s="17" t="s">
        <v>458</v>
      </c>
      <c r="B73" s="68" t="s">
        <v>556</v>
      </c>
      <c r="C73" s="17" t="s">
        <v>17</v>
      </c>
      <c r="D73" s="17" t="s">
        <v>60</v>
      </c>
      <c r="E73" s="17" t="s">
        <v>61</v>
      </c>
      <c r="F73" s="16">
        <v>507</v>
      </c>
      <c r="G73" s="16" t="s">
        <v>432</v>
      </c>
      <c r="H73" s="105" t="s">
        <v>746</v>
      </c>
      <c r="I73" s="16" t="s">
        <v>505</v>
      </c>
      <c r="J73" s="17" t="s">
        <v>62</v>
      </c>
      <c r="K73" s="17">
        <v>10</v>
      </c>
      <c r="L73" s="17">
        <v>7</v>
      </c>
      <c r="M73" s="114" t="s">
        <v>729</v>
      </c>
      <c r="N73" s="107" t="s">
        <v>31</v>
      </c>
      <c r="O73" s="115" t="s">
        <v>76</v>
      </c>
      <c r="P73" s="114" t="s">
        <v>20</v>
      </c>
      <c r="Q73" s="109" t="s">
        <v>77</v>
      </c>
      <c r="R73" s="17">
        <v>1</v>
      </c>
      <c r="S73" s="117" t="s">
        <v>65</v>
      </c>
      <c r="T73" s="17">
        <v>1050</v>
      </c>
      <c r="U73" s="17">
        <v>0</v>
      </c>
      <c r="V73" s="17">
        <v>1050</v>
      </c>
      <c r="W73" s="50">
        <v>6</v>
      </c>
      <c r="X73" s="17">
        <v>8</v>
      </c>
      <c r="Y73" s="114">
        <v>175</v>
      </c>
      <c r="Z73" s="17">
        <v>0</v>
      </c>
      <c r="AA73" s="114">
        <v>175</v>
      </c>
      <c r="AB73" s="114" t="s">
        <v>26</v>
      </c>
      <c r="AC73" s="55">
        <v>72.12</v>
      </c>
      <c r="AD73" s="55">
        <v>14.3</v>
      </c>
      <c r="AE73" s="19">
        <f t="shared" si="13"/>
        <v>2502.5</v>
      </c>
      <c r="AF73" s="121">
        <v>15</v>
      </c>
      <c r="AG73" s="32" t="s">
        <v>711</v>
      </c>
      <c r="AH73" s="56">
        <f t="shared" si="14"/>
        <v>2625</v>
      </c>
      <c r="AI73" s="19">
        <f t="shared" si="15"/>
        <v>37537.5</v>
      </c>
      <c r="AJ73" s="55">
        <v>0</v>
      </c>
      <c r="AM73" s="17">
        <f t="shared" si="16"/>
        <v>0</v>
      </c>
      <c r="AN73" s="19">
        <f t="shared" si="17"/>
        <v>0</v>
      </c>
      <c r="AO73" s="19">
        <f t="shared" si="18"/>
        <v>37537.5</v>
      </c>
      <c r="AP73" s="32" t="s">
        <v>687</v>
      </c>
      <c r="AQ73" s="57">
        <v>3</v>
      </c>
      <c r="AR73" s="57">
        <v>4</v>
      </c>
      <c r="AS73" s="114">
        <v>34</v>
      </c>
      <c r="AT73" s="30">
        <v>4</v>
      </c>
      <c r="AU73" s="30">
        <v>1</v>
      </c>
      <c r="AV73" s="30">
        <f t="shared" si="10"/>
        <v>5</v>
      </c>
      <c r="AW73" s="59">
        <v>10010</v>
      </c>
      <c r="AX73" s="59">
        <v>2502.5</v>
      </c>
      <c r="AY73" s="59">
        <f t="shared" si="11"/>
        <v>12512.5</v>
      </c>
      <c r="AZ73" s="61">
        <v>700</v>
      </c>
      <c r="BA73" s="61">
        <v>175</v>
      </c>
      <c r="BB73" s="65">
        <f t="shared" si="12"/>
        <v>875</v>
      </c>
      <c r="BD73" s="64">
        <v>25</v>
      </c>
      <c r="BE73" s="27" t="s">
        <v>671</v>
      </c>
      <c r="BF73" s="32" t="s">
        <v>700</v>
      </c>
      <c r="BG73" s="30" t="s">
        <v>664</v>
      </c>
    </row>
    <row r="74" spans="1:61" ht="48" x14ac:dyDescent="0.2">
      <c r="A74" s="17" t="s">
        <v>458</v>
      </c>
      <c r="B74" s="68" t="s">
        <v>557</v>
      </c>
      <c r="C74" s="17" t="s">
        <v>17</v>
      </c>
      <c r="D74" s="17" t="s">
        <v>60</v>
      </c>
      <c r="E74" s="17" t="s">
        <v>61</v>
      </c>
      <c r="F74" s="16">
        <v>507</v>
      </c>
      <c r="G74" s="16" t="s">
        <v>432</v>
      </c>
      <c r="H74" s="105" t="s">
        <v>746</v>
      </c>
      <c r="I74" s="16" t="s">
        <v>505</v>
      </c>
      <c r="J74" s="17" t="s">
        <v>62</v>
      </c>
      <c r="K74" s="17">
        <v>10</v>
      </c>
      <c r="L74" s="17">
        <v>8</v>
      </c>
      <c r="M74" s="114" t="s">
        <v>729</v>
      </c>
      <c r="N74" s="107" t="s">
        <v>31</v>
      </c>
      <c r="O74" s="115" t="s">
        <v>78</v>
      </c>
      <c r="P74" s="114" t="s">
        <v>20</v>
      </c>
      <c r="Q74" s="109" t="s">
        <v>79</v>
      </c>
      <c r="R74" s="17">
        <v>1</v>
      </c>
      <c r="S74" s="117" t="s">
        <v>65</v>
      </c>
      <c r="T74" s="17">
        <v>1170</v>
      </c>
      <c r="U74" s="17">
        <v>0</v>
      </c>
      <c r="V74" s="17">
        <v>1170</v>
      </c>
      <c r="W74" s="50">
        <v>6</v>
      </c>
      <c r="X74" s="17">
        <v>8</v>
      </c>
      <c r="Y74" s="114">
        <v>195</v>
      </c>
      <c r="Z74" s="17">
        <v>0</v>
      </c>
      <c r="AA74" s="114">
        <v>195</v>
      </c>
      <c r="AB74" s="114" t="s">
        <v>29</v>
      </c>
      <c r="AC74" s="55">
        <v>72.12</v>
      </c>
      <c r="AD74" s="55">
        <v>14.3</v>
      </c>
      <c r="AE74" s="19">
        <f t="shared" si="13"/>
        <v>2788.5</v>
      </c>
      <c r="AF74" s="120">
        <v>4</v>
      </c>
      <c r="AG74" s="32" t="s">
        <v>712</v>
      </c>
      <c r="AH74" s="56">
        <f t="shared" si="14"/>
        <v>780</v>
      </c>
      <c r="AI74" s="19">
        <f t="shared" si="15"/>
        <v>11154</v>
      </c>
      <c r="AJ74" s="55">
        <v>0</v>
      </c>
      <c r="AM74" s="17">
        <f t="shared" si="16"/>
        <v>0</v>
      </c>
      <c r="AN74" s="19">
        <f t="shared" si="17"/>
        <v>0</v>
      </c>
      <c r="AO74" s="19">
        <f t="shared" si="18"/>
        <v>11154</v>
      </c>
      <c r="AP74" s="32" t="s">
        <v>687</v>
      </c>
      <c r="AQ74" s="57">
        <v>3</v>
      </c>
      <c r="AR74" s="57">
        <v>4</v>
      </c>
      <c r="AS74" s="114">
        <v>34</v>
      </c>
      <c r="AT74" s="30">
        <v>5</v>
      </c>
      <c r="AU74" s="30">
        <v>0</v>
      </c>
      <c r="AV74" s="30">
        <f t="shared" si="10"/>
        <v>5</v>
      </c>
      <c r="AW74" s="59">
        <v>13942.5</v>
      </c>
      <c r="AX74" s="59">
        <v>0</v>
      </c>
      <c r="AY74" s="59">
        <f t="shared" si="11"/>
        <v>13942.5</v>
      </c>
      <c r="AZ74" s="61">
        <v>975</v>
      </c>
      <c r="BA74" s="61">
        <v>0</v>
      </c>
      <c r="BB74" s="65">
        <f t="shared" si="12"/>
        <v>975</v>
      </c>
      <c r="BD74" s="64">
        <v>5</v>
      </c>
      <c r="BE74" s="27">
        <v>0</v>
      </c>
    </row>
    <row r="75" spans="1:61" ht="48" x14ac:dyDescent="0.2">
      <c r="A75" s="17" t="s">
        <v>458</v>
      </c>
      <c r="B75" s="68" t="s">
        <v>558</v>
      </c>
      <c r="C75" s="17" t="s">
        <v>17</v>
      </c>
      <c r="D75" s="17" t="s">
        <v>60</v>
      </c>
      <c r="E75" s="17" t="s">
        <v>61</v>
      </c>
      <c r="F75" s="16">
        <v>507</v>
      </c>
      <c r="G75" s="16" t="s">
        <v>432</v>
      </c>
      <c r="H75" s="105" t="s">
        <v>746</v>
      </c>
      <c r="I75" s="16" t="s">
        <v>505</v>
      </c>
      <c r="J75" s="17" t="s">
        <v>62</v>
      </c>
      <c r="K75" s="17">
        <v>10</v>
      </c>
      <c r="L75" s="17">
        <v>9</v>
      </c>
      <c r="M75" s="114" t="s">
        <v>729</v>
      </c>
      <c r="N75" s="107" t="s">
        <v>31</v>
      </c>
      <c r="O75" s="115" t="s">
        <v>80</v>
      </c>
      <c r="P75" s="114" t="s">
        <v>20</v>
      </c>
      <c r="Q75" s="109" t="s">
        <v>81</v>
      </c>
      <c r="R75" s="17">
        <v>1</v>
      </c>
      <c r="S75" s="117" t="s">
        <v>65</v>
      </c>
      <c r="T75" s="17">
        <v>1170</v>
      </c>
      <c r="U75" s="17">
        <v>0</v>
      </c>
      <c r="V75" s="17">
        <v>1170</v>
      </c>
      <c r="W75" s="50">
        <v>6</v>
      </c>
      <c r="X75" s="17">
        <v>6</v>
      </c>
      <c r="Y75" s="114">
        <v>195</v>
      </c>
      <c r="Z75" s="17">
        <v>0</v>
      </c>
      <c r="AA75" s="114">
        <v>195</v>
      </c>
      <c r="AB75" s="114" t="s">
        <v>29</v>
      </c>
      <c r="AC75" s="55">
        <v>72.12</v>
      </c>
      <c r="AD75" s="55">
        <v>14.3</v>
      </c>
      <c r="AE75" s="19">
        <f t="shared" si="13"/>
        <v>2788.5</v>
      </c>
      <c r="AF75" s="120">
        <v>4</v>
      </c>
      <c r="AG75" s="32" t="s">
        <v>712</v>
      </c>
      <c r="AH75" s="56">
        <f t="shared" si="14"/>
        <v>780</v>
      </c>
      <c r="AI75" s="19">
        <f t="shared" si="15"/>
        <v>11154</v>
      </c>
      <c r="AJ75" s="55">
        <v>0</v>
      </c>
      <c r="AM75" s="17">
        <f t="shared" si="16"/>
        <v>0</v>
      </c>
      <c r="AN75" s="19">
        <f t="shared" si="17"/>
        <v>0</v>
      </c>
      <c r="AO75" s="19">
        <f t="shared" si="18"/>
        <v>11154</v>
      </c>
      <c r="AP75" s="32" t="s">
        <v>687</v>
      </c>
      <c r="AQ75" s="57">
        <v>3</v>
      </c>
      <c r="AR75" s="57">
        <v>4</v>
      </c>
      <c r="AS75" s="114">
        <v>34</v>
      </c>
      <c r="AT75" s="30">
        <v>5</v>
      </c>
      <c r="AU75" s="30">
        <v>0</v>
      </c>
      <c r="AV75" s="30">
        <f t="shared" si="10"/>
        <v>5</v>
      </c>
      <c r="AW75" s="59">
        <v>13942.5</v>
      </c>
      <c r="AX75" s="59">
        <v>0</v>
      </c>
      <c r="AY75" s="59">
        <f t="shared" si="11"/>
        <v>13942.5</v>
      </c>
      <c r="AZ75" s="61">
        <v>975</v>
      </c>
      <c r="BA75" s="61">
        <v>0</v>
      </c>
      <c r="BB75" s="65">
        <f t="shared" si="12"/>
        <v>975</v>
      </c>
      <c r="BD75" s="64">
        <v>5</v>
      </c>
      <c r="BE75" s="27">
        <v>0</v>
      </c>
    </row>
    <row r="76" spans="1:61" ht="48" x14ac:dyDescent="0.2">
      <c r="A76" s="17" t="s">
        <v>458</v>
      </c>
      <c r="B76" s="68" t="s">
        <v>559</v>
      </c>
      <c r="C76" s="17" t="s">
        <v>17</v>
      </c>
      <c r="D76" s="17" t="s">
        <v>60</v>
      </c>
      <c r="E76" s="17" t="s">
        <v>61</v>
      </c>
      <c r="F76" s="16">
        <v>507</v>
      </c>
      <c r="G76" s="16" t="s">
        <v>432</v>
      </c>
      <c r="H76" s="105" t="s">
        <v>746</v>
      </c>
      <c r="I76" s="16" t="s">
        <v>505</v>
      </c>
      <c r="J76" s="17" t="s">
        <v>62</v>
      </c>
      <c r="K76" s="17">
        <v>10</v>
      </c>
      <c r="L76" s="17">
        <v>10</v>
      </c>
      <c r="M76" s="114" t="s">
        <v>729</v>
      </c>
      <c r="N76" s="107" t="s">
        <v>31</v>
      </c>
      <c r="O76" s="115" t="s">
        <v>82</v>
      </c>
      <c r="P76" s="114" t="s">
        <v>20</v>
      </c>
      <c r="Q76" s="109" t="s">
        <v>83</v>
      </c>
      <c r="R76" s="17">
        <v>1</v>
      </c>
      <c r="S76" s="117" t="s">
        <v>65</v>
      </c>
      <c r="T76" s="17">
        <v>1680</v>
      </c>
      <c r="U76" s="17">
        <v>0</v>
      </c>
      <c r="V76" s="17">
        <v>1680</v>
      </c>
      <c r="W76" s="50">
        <v>6</v>
      </c>
      <c r="X76" s="17">
        <v>8</v>
      </c>
      <c r="Y76" s="114">
        <v>280</v>
      </c>
      <c r="Z76" s="17">
        <v>0</v>
      </c>
      <c r="AA76" s="114">
        <v>280</v>
      </c>
      <c r="AB76" s="114" t="s">
        <v>29</v>
      </c>
      <c r="AC76" s="55">
        <v>72.12</v>
      </c>
      <c r="AD76" s="55">
        <v>14.3</v>
      </c>
      <c r="AE76" s="19">
        <f t="shared" si="13"/>
        <v>4004</v>
      </c>
      <c r="AF76" s="120">
        <v>3</v>
      </c>
      <c r="AG76" s="32" t="s">
        <v>712</v>
      </c>
      <c r="AH76" s="56">
        <f t="shared" si="14"/>
        <v>840</v>
      </c>
      <c r="AI76" s="19">
        <f t="shared" si="15"/>
        <v>12012</v>
      </c>
      <c r="AJ76" s="55">
        <v>0</v>
      </c>
      <c r="AM76" s="17">
        <f t="shared" si="16"/>
        <v>0</v>
      </c>
      <c r="AN76" s="19">
        <f t="shared" si="17"/>
        <v>0</v>
      </c>
      <c r="AO76" s="19">
        <f t="shared" si="18"/>
        <v>12012</v>
      </c>
      <c r="AP76" s="32" t="s">
        <v>687</v>
      </c>
      <c r="AQ76" s="57">
        <v>3</v>
      </c>
      <c r="AR76" s="57">
        <v>4</v>
      </c>
      <c r="AS76" s="114">
        <v>34</v>
      </c>
      <c r="AT76" s="30">
        <v>3</v>
      </c>
      <c r="AU76" s="30">
        <v>0</v>
      </c>
      <c r="AV76" s="30">
        <f t="shared" si="10"/>
        <v>3</v>
      </c>
      <c r="AW76" s="59">
        <v>12012</v>
      </c>
      <c r="AX76" s="59">
        <v>0</v>
      </c>
      <c r="AY76" s="59">
        <f t="shared" si="11"/>
        <v>12012</v>
      </c>
      <c r="AZ76" s="61">
        <v>840</v>
      </c>
      <c r="BA76" s="61">
        <v>0</v>
      </c>
      <c r="BB76" s="65">
        <f t="shared" si="12"/>
        <v>840</v>
      </c>
      <c r="BD76" s="64">
        <v>3</v>
      </c>
      <c r="BE76" s="27">
        <v>0</v>
      </c>
    </row>
    <row r="77" spans="1:61" s="21" customFormat="1" ht="72" hidden="1" x14ac:dyDescent="0.2">
      <c r="A77" s="13" t="s">
        <v>461</v>
      </c>
      <c r="B77" s="68" t="s">
        <v>566</v>
      </c>
      <c r="C77" s="13" t="s">
        <v>17</v>
      </c>
      <c r="D77" s="13" t="s">
        <v>44</v>
      </c>
      <c r="E77" s="13" t="s">
        <v>45</v>
      </c>
      <c r="F77" s="15">
        <v>508</v>
      </c>
      <c r="G77" s="15" t="s">
        <v>432</v>
      </c>
      <c r="H77" s="16" t="s">
        <v>502</v>
      </c>
      <c r="I77" s="15" t="s">
        <v>505</v>
      </c>
      <c r="J77" s="17" t="s">
        <v>46</v>
      </c>
      <c r="K77" s="13">
        <v>1</v>
      </c>
      <c r="L77" s="13">
        <v>1</v>
      </c>
      <c r="M77" s="17" t="s">
        <v>47</v>
      </c>
      <c r="N77" s="17" t="s">
        <v>18</v>
      </c>
      <c r="O77" s="69" t="s">
        <v>48</v>
      </c>
      <c r="P77" s="13" t="s">
        <v>19</v>
      </c>
      <c r="Q77" s="68" t="s">
        <v>49</v>
      </c>
      <c r="R77" s="13">
        <v>1</v>
      </c>
      <c r="S77" s="70" t="s">
        <v>50</v>
      </c>
      <c r="T77" s="13">
        <v>6720</v>
      </c>
      <c r="U77" s="13">
        <v>1680</v>
      </c>
      <c r="V77" s="13">
        <v>8400</v>
      </c>
      <c r="W77" s="13">
        <v>12</v>
      </c>
      <c r="X77" s="13">
        <v>24</v>
      </c>
      <c r="Y77" s="15">
        <v>560</v>
      </c>
      <c r="Z77" s="13">
        <v>140</v>
      </c>
      <c r="AA77" s="13">
        <v>700</v>
      </c>
      <c r="AB77" s="13" t="s">
        <v>26</v>
      </c>
      <c r="AC77" s="18">
        <v>78</v>
      </c>
      <c r="AD77" s="18">
        <v>6.7</v>
      </c>
      <c r="AE77" s="19">
        <f t="shared" si="13"/>
        <v>3752</v>
      </c>
      <c r="AF77" s="20">
        <v>13</v>
      </c>
      <c r="AG77" s="20"/>
      <c r="AH77" s="40">
        <f t="shared" si="14"/>
        <v>7280</v>
      </c>
      <c r="AI77" s="19">
        <f t="shared" si="15"/>
        <v>48776</v>
      </c>
      <c r="AJ77" s="18">
        <v>0</v>
      </c>
      <c r="AM77" s="13">
        <f t="shared" si="16"/>
        <v>0</v>
      </c>
      <c r="AN77" s="19">
        <f t="shared" si="17"/>
        <v>0</v>
      </c>
      <c r="AO77" s="19">
        <f t="shared" si="18"/>
        <v>48776</v>
      </c>
      <c r="AP77" s="20" t="s">
        <v>687</v>
      </c>
      <c r="AQ77" s="22">
        <v>1</v>
      </c>
      <c r="AR77" s="22">
        <v>4</v>
      </c>
      <c r="AS77" s="22">
        <v>31</v>
      </c>
      <c r="AT77" s="21">
        <v>12</v>
      </c>
      <c r="AU77" s="21">
        <v>0</v>
      </c>
      <c r="AV77" s="21">
        <f t="shared" si="10"/>
        <v>12</v>
      </c>
      <c r="AW77" s="23">
        <v>45024</v>
      </c>
      <c r="AX77" s="23">
        <v>0</v>
      </c>
      <c r="AY77" s="23">
        <f t="shared" si="11"/>
        <v>45024</v>
      </c>
      <c r="AZ77" s="24">
        <v>6720</v>
      </c>
      <c r="BA77" s="24">
        <v>0</v>
      </c>
      <c r="BB77" s="46">
        <f t="shared" si="12"/>
        <v>6720</v>
      </c>
      <c r="BC77" s="25"/>
      <c r="BD77" s="38">
        <v>12</v>
      </c>
      <c r="BE77" s="27">
        <v>0</v>
      </c>
      <c r="BF77" s="32"/>
    </row>
    <row r="78" spans="1:61" s="71" customFormat="1" ht="384" x14ac:dyDescent="0.2">
      <c r="A78" s="13" t="s">
        <v>462</v>
      </c>
      <c r="B78" s="68" t="s">
        <v>567</v>
      </c>
      <c r="C78" s="13" t="s">
        <v>17</v>
      </c>
      <c r="D78" s="13" t="s">
        <v>99</v>
      </c>
      <c r="E78" s="13" t="s">
        <v>100</v>
      </c>
      <c r="F78" s="15">
        <v>508</v>
      </c>
      <c r="G78" s="15" t="s">
        <v>432</v>
      </c>
      <c r="H78" s="99" t="s">
        <v>746</v>
      </c>
      <c r="I78" s="15" t="s">
        <v>505</v>
      </c>
      <c r="J78" s="17" t="s">
        <v>46</v>
      </c>
      <c r="K78" s="13">
        <v>5</v>
      </c>
      <c r="L78" s="13">
        <v>1</v>
      </c>
      <c r="M78" s="99" t="s">
        <v>101</v>
      </c>
      <c r="N78" s="99" t="s">
        <v>31</v>
      </c>
      <c r="O78" s="100" t="s">
        <v>102</v>
      </c>
      <c r="P78" s="101" t="s">
        <v>20</v>
      </c>
      <c r="Q78" s="102" t="s">
        <v>103</v>
      </c>
      <c r="R78" s="13">
        <v>1</v>
      </c>
      <c r="S78" s="103" t="s">
        <v>43</v>
      </c>
      <c r="T78" s="13">
        <v>5040</v>
      </c>
      <c r="U78" s="13">
        <v>2450</v>
      </c>
      <c r="V78" s="13">
        <v>7490</v>
      </c>
      <c r="W78" s="13">
        <v>14</v>
      </c>
      <c r="X78" s="13">
        <v>14</v>
      </c>
      <c r="Y78" s="101">
        <v>360</v>
      </c>
      <c r="Z78" s="13">
        <v>175</v>
      </c>
      <c r="AA78" s="101">
        <v>535</v>
      </c>
      <c r="AB78" s="101" t="s">
        <v>29</v>
      </c>
      <c r="AC78" s="18">
        <v>77.23</v>
      </c>
      <c r="AD78" s="18">
        <v>11</v>
      </c>
      <c r="AE78" s="19">
        <f t="shared" si="13"/>
        <v>3960</v>
      </c>
      <c r="AF78" s="104">
        <v>12</v>
      </c>
      <c r="AG78" s="20" t="s">
        <v>713</v>
      </c>
      <c r="AH78" s="40">
        <f t="shared" si="14"/>
        <v>4320</v>
      </c>
      <c r="AI78" s="19">
        <f t="shared" si="15"/>
        <v>47520</v>
      </c>
      <c r="AJ78" s="18">
        <v>0</v>
      </c>
      <c r="AK78" s="21"/>
      <c r="AL78" s="21"/>
      <c r="AM78" s="13">
        <f t="shared" si="16"/>
        <v>0</v>
      </c>
      <c r="AN78" s="19">
        <f t="shared" si="17"/>
        <v>0</v>
      </c>
      <c r="AO78" s="19">
        <f t="shared" si="18"/>
        <v>47520</v>
      </c>
      <c r="AP78" s="20" t="s">
        <v>687</v>
      </c>
      <c r="AQ78" s="22">
        <v>2</v>
      </c>
      <c r="AR78" s="22">
        <v>4</v>
      </c>
      <c r="AS78" s="101">
        <v>31</v>
      </c>
      <c r="AT78" s="21">
        <v>6</v>
      </c>
      <c r="AU78" s="21">
        <v>6</v>
      </c>
      <c r="AV78" s="21">
        <f t="shared" si="10"/>
        <v>12</v>
      </c>
      <c r="AW78" s="23">
        <v>23760</v>
      </c>
      <c r="AX78" s="23">
        <v>23760</v>
      </c>
      <c r="AY78" s="23">
        <f t="shared" si="11"/>
        <v>47520</v>
      </c>
      <c r="AZ78" s="24">
        <v>2160</v>
      </c>
      <c r="BA78" s="24">
        <v>2160</v>
      </c>
      <c r="BB78" s="46">
        <f t="shared" si="12"/>
        <v>4320</v>
      </c>
      <c r="BC78" s="25"/>
      <c r="BD78" s="38">
        <v>12</v>
      </c>
      <c r="BE78" s="27">
        <v>0</v>
      </c>
      <c r="BF78" s="32"/>
      <c r="BG78" s="21"/>
      <c r="BH78" s="21"/>
      <c r="BI78" s="21"/>
    </row>
    <row r="79" spans="1:61" s="71" customFormat="1" ht="48" x14ac:dyDescent="0.2">
      <c r="A79" s="13" t="s">
        <v>462</v>
      </c>
      <c r="B79" s="68" t="s">
        <v>568</v>
      </c>
      <c r="C79" s="13" t="s">
        <v>17</v>
      </c>
      <c r="D79" s="13" t="s">
        <v>99</v>
      </c>
      <c r="E79" s="13" t="s">
        <v>100</v>
      </c>
      <c r="F79" s="15">
        <v>508</v>
      </c>
      <c r="G79" s="15" t="s">
        <v>432</v>
      </c>
      <c r="H79" s="99" t="s">
        <v>746</v>
      </c>
      <c r="I79" s="15" t="s">
        <v>505</v>
      </c>
      <c r="J79" s="17" t="s">
        <v>46</v>
      </c>
      <c r="K79" s="13">
        <v>5</v>
      </c>
      <c r="L79" s="13">
        <v>2</v>
      </c>
      <c r="M79" s="99" t="s">
        <v>101</v>
      </c>
      <c r="N79" s="99" t="s">
        <v>31</v>
      </c>
      <c r="O79" s="100" t="s">
        <v>104</v>
      </c>
      <c r="P79" s="101" t="s">
        <v>20</v>
      </c>
      <c r="Q79" s="102" t="s">
        <v>105</v>
      </c>
      <c r="R79" s="13">
        <v>1</v>
      </c>
      <c r="S79" s="103" t="s">
        <v>43</v>
      </c>
      <c r="T79" s="13">
        <v>2800</v>
      </c>
      <c r="U79" s="13">
        <v>1225</v>
      </c>
      <c r="V79" s="13">
        <v>4025</v>
      </c>
      <c r="W79" s="13">
        <v>7</v>
      </c>
      <c r="X79" s="13">
        <v>7</v>
      </c>
      <c r="Y79" s="101">
        <v>400</v>
      </c>
      <c r="Z79" s="13">
        <v>175</v>
      </c>
      <c r="AA79" s="101">
        <v>575</v>
      </c>
      <c r="AB79" s="101" t="s">
        <v>29</v>
      </c>
      <c r="AC79" s="18">
        <v>77.23</v>
      </c>
      <c r="AD79" s="18">
        <v>11</v>
      </c>
      <c r="AE79" s="19">
        <f t="shared" si="13"/>
        <v>4400</v>
      </c>
      <c r="AF79" s="104">
        <v>6</v>
      </c>
      <c r="AG79" s="20" t="s">
        <v>713</v>
      </c>
      <c r="AH79" s="40">
        <f t="shared" si="14"/>
        <v>2400</v>
      </c>
      <c r="AI79" s="19">
        <f t="shared" si="15"/>
        <v>26400</v>
      </c>
      <c r="AJ79" s="18">
        <v>0</v>
      </c>
      <c r="AK79" s="21"/>
      <c r="AL79" s="21"/>
      <c r="AM79" s="13">
        <f t="shared" si="16"/>
        <v>0</v>
      </c>
      <c r="AN79" s="19">
        <f t="shared" si="17"/>
        <v>0</v>
      </c>
      <c r="AO79" s="19">
        <f t="shared" si="18"/>
        <v>26400</v>
      </c>
      <c r="AP79" s="20" t="s">
        <v>687</v>
      </c>
      <c r="AQ79" s="22">
        <v>2</v>
      </c>
      <c r="AR79" s="22">
        <v>4</v>
      </c>
      <c r="AS79" s="101">
        <v>31</v>
      </c>
      <c r="AT79" s="21">
        <v>7</v>
      </c>
      <c r="AU79" s="21">
        <v>0</v>
      </c>
      <c r="AV79" s="21">
        <f t="shared" si="10"/>
        <v>7</v>
      </c>
      <c r="AW79" s="23">
        <v>30800</v>
      </c>
      <c r="AX79" s="23">
        <v>0</v>
      </c>
      <c r="AY79" s="23">
        <f t="shared" si="11"/>
        <v>30800</v>
      </c>
      <c r="AZ79" s="24">
        <v>2800</v>
      </c>
      <c r="BA79" s="24">
        <v>0</v>
      </c>
      <c r="BB79" s="46">
        <f t="shared" si="12"/>
        <v>2800</v>
      </c>
      <c r="BC79" s="25"/>
      <c r="BD79" s="38">
        <v>7</v>
      </c>
      <c r="BE79" s="27">
        <v>0</v>
      </c>
      <c r="BF79" s="32"/>
      <c r="BG79" s="21"/>
      <c r="BH79" s="21"/>
      <c r="BI79" s="21"/>
    </row>
    <row r="80" spans="1:61" s="71" customFormat="1" ht="120" x14ac:dyDescent="0.2">
      <c r="A80" s="13" t="s">
        <v>462</v>
      </c>
      <c r="B80" s="68" t="s">
        <v>569</v>
      </c>
      <c r="C80" s="13" t="s">
        <v>17</v>
      </c>
      <c r="D80" s="13" t="s">
        <v>99</v>
      </c>
      <c r="E80" s="13" t="s">
        <v>100</v>
      </c>
      <c r="F80" s="15">
        <v>508</v>
      </c>
      <c r="G80" s="15" t="s">
        <v>432</v>
      </c>
      <c r="H80" s="99" t="s">
        <v>746</v>
      </c>
      <c r="I80" s="15" t="s">
        <v>505</v>
      </c>
      <c r="J80" s="17" t="s">
        <v>46</v>
      </c>
      <c r="K80" s="13">
        <v>5</v>
      </c>
      <c r="L80" s="13">
        <v>3</v>
      </c>
      <c r="M80" s="99" t="s">
        <v>101</v>
      </c>
      <c r="N80" s="99" t="s">
        <v>31</v>
      </c>
      <c r="O80" s="100" t="s">
        <v>106</v>
      </c>
      <c r="P80" s="101" t="s">
        <v>20</v>
      </c>
      <c r="Q80" s="102" t="s">
        <v>107</v>
      </c>
      <c r="R80" s="13">
        <v>1</v>
      </c>
      <c r="S80" s="103" t="s">
        <v>43</v>
      </c>
      <c r="T80" s="13">
        <v>2520</v>
      </c>
      <c r="U80" s="13">
        <v>1225</v>
      </c>
      <c r="V80" s="13">
        <v>3745</v>
      </c>
      <c r="W80" s="13">
        <v>7</v>
      </c>
      <c r="X80" s="13">
        <v>7</v>
      </c>
      <c r="Y80" s="101">
        <v>360</v>
      </c>
      <c r="Z80" s="13">
        <v>175</v>
      </c>
      <c r="AA80" s="101">
        <v>535</v>
      </c>
      <c r="AB80" s="101" t="s">
        <v>29</v>
      </c>
      <c r="AC80" s="18">
        <v>77.23</v>
      </c>
      <c r="AD80" s="18">
        <v>11</v>
      </c>
      <c r="AE80" s="19">
        <f t="shared" si="13"/>
        <v>3960</v>
      </c>
      <c r="AF80" s="104">
        <v>6</v>
      </c>
      <c r="AG80" s="20" t="s">
        <v>713</v>
      </c>
      <c r="AH80" s="40">
        <f t="shared" si="14"/>
        <v>2160</v>
      </c>
      <c r="AI80" s="19">
        <f t="shared" si="15"/>
        <v>23760</v>
      </c>
      <c r="AJ80" s="18">
        <v>0</v>
      </c>
      <c r="AK80" s="21"/>
      <c r="AL80" s="21"/>
      <c r="AM80" s="13">
        <f t="shared" si="16"/>
        <v>0</v>
      </c>
      <c r="AN80" s="19">
        <f t="shared" si="17"/>
        <v>0</v>
      </c>
      <c r="AO80" s="19">
        <f t="shared" si="18"/>
        <v>23760</v>
      </c>
      <c r="AP80" s="20" t="s">
        <v>687</v>
      </c>
      <c r="AQ80" s="22">
        <v>2</v>
      </c>
      <c r="AR80" s="22">
        <v>4</v>
      </c>
      <c r="AS80" s="101">
        <v>31</v>
      </c>
      <c r="AT80" s="21">
        <v>6</v>
      </c>
      <c r="AU80" s="21">
        <v>0</v>
      </c>
      <c r="AV80" s="21">
        <f t="shared" si="10"/>
        <v>6</v>
      </c>
      <c r="AW80" s="23">
        <v>23760</v>
      </c>
      <c r="AX80" s="23">
        <v>0</v>
      </c>
      <c r="AY80" s="23">
        <f t="shared" si="11"/>
        <v>23760</v>
      </c>
      <c r="AZ80" s="24">
        <v>2160</v>
      </c>
      <c r="BA80" s="24">
        <v>0</v>
      </c>
      <c r="BB80" s="46">
        <f t="shared" si="12"/>
        <v>2160</v>
      </c>
      <c r="BC80" s="25"/>
      <c r="BD80" s="38">
        <v>6</v>
      </c>
      <c r="BE80" s="27">
        <v>0</v>
      </c>
      <c r="BF80" s="32"/>
      <c r="BG80" s="21"/>
      <c r="BH80" s="21"/>
      <c r="BI80" s="21"/>
    </row>
    <row r="81" spans="1:61" s="71" customFormat="1" ht="48" x14ac:dyDescent="0.2">
      <c r="A81" s="13" t="s">
        <v>462</v>
      </c>
      <c r="B81" s="68" t="s">
        <v>570</v>
      </c>
      <c r="C81" s="13" t="s">
        <v>17</v>
      </c>
      <c r="D81" s="13" t="s">
        <v>99</v>
      </c>
      <c r="E81" s="13" t="s">
        <v>100</v>
      </c>
      <c r="F81" s="15">
        <v>508</v>
      </c>
      <c r="G81" s="15" t="s">
        <v>432</v>
      </c>
      <c r="H81" s="99" t="s">
        <v>746</v>
      </c>
      <c r="I81" s="15" t="s">
        <v>505</v>
      </c>
      <c r="J81" s="17" t="s">
        <v>46</v>
      </c>
      <c r="K81" s="13">
        <v>5</v>
      </c>
      <c r="L81" s="13">
        <v>4</v>
      </c>
      <c r="M81" s="99" t="s">
        <v>101</v>
      </c>
      <c r="N81" s="99" t="s">
        <v>31</v>
      </c>
      <c r="O81" s="100" t="s">
        <v>108</v>
      </c>
      <c r="P81" s="101" t="s">
        <v>20</v>
      </c>
      <c r="Q81" s="102" t="s">
        <v>109</v>
      </c>
      <c r="R81" s="13">
        <v>1</v>
      </c>
      <c r="S81" s="103" t="s">
        <v>43</v>
      </c>
      <c r="T81" s="13">
        <v>2205</v>
      </c>
      <c r="U81" s="13">
        <v>1225</v>
      </c>
      <c r="V81" s="13">
        <v>3430</v>
      </c>
      <c r="W81" s="13">
        <v>7</v>
      </c>
      <c r="X81" s="13">
        <v>7</v>
      </c>
      <c r="Y81" s="101">
        <v>315</v>
      </c>
      <c r="Z81" s="13">
        <v>175</v>
      </c>
      <c r="AA81" s="101">
        <v>490</v>
      </c>
      <c r="AB81" s="101" t="s">
        <v>29</v>
      </c>
      <c r="AC81" s="18">
        <v>77.23</v>
      </c>
      <c r="AD81" s="18">
        <v>11</v>
      </c>
      <c r="AE81" s="19">
        <f t="shared" si="13"/>
        <v>3465</v>
      </c>
      <c r="AF81" s="104">
        <v>7</v>
      </c>
      <c r="AG81" s="20" t="s">
        <v>713</v>
      </c>
      <c r="AH81" s="40">
        <f t="shared" si="14"/>
        <v>2205</v>
      </c>
      <c r="AI81" s="19">
        <f t="shared" si="15"/>
        <v>24255</v>
      </c>
      <c r="AJ81" s="18">
        <v>0</v>
      </c>
      <c r="AK81" s="21"/>
      <c r="AL81" s="21"/>
      <c r="AM81" s="13">
        <f t="shared" si="16"/>
        <v>0</v>
      </c>
      <c r="AN81" s="19">
        <f t="shared" si="17"/>
        <v>0</v>
      </c>
      <c r="AO81" s="19">
        <f t="shared" si="18"/>
        <v>24255</v>
      </c>
      <c r="AP81" s="20" t="s">
        <v>687</v>
      </c>
      <c r="AQ81" s="22">
        <v>2</v>
      </c>
      <c r="AR81" s="22">
        <v>4</v>
      </c>
      <c r="AS81" s="101">
        <v>31</v>
      </c>
      <c r="AT81" s="21">
        <v>5</v>
      </c>
      <c r="AU81" s="21">
        <v>2</v>
      </c>
      <c r="AV81" s="21">
        <f t="shared" si="10"/>
        <v>7</v>
      </c>
      <c r="AW81" s="23">
        <v>17325</v>
      </c>
      <c r="AX81" s="23">
        <v>6930</v>
      </c>
      <c r="AY81" s="23">
        <f t="shared" si="11"/>
        <v>24255</v>
      </c>
      <c r="AZ81" s="24">
        <v>1575</v>
      </c>
      <c r="BA81" s="24">
        <v>630</v>
      </c>
      <c r="BB81" s="46">
        <f t="shared" si="12"/>
        <v>2205</v>
      </c>
      <c r="BC81" s="25"/>
      <c r="BD81" s="38">
        <v>7</v>
      </c>
      <c r="BE81" s="27">
        <v>0</v>
      </c>
      <c r="BF81" s="32"/>
      <c r="BG81" s="21"/>
      <c r="BH81" s="21"/>
      <c r="BI81" s="21"/>
    </row>
    <row r="82" spans="1:61" s="71" customFormat="1" ht="48" x14ac:dyDescent="0.2">
      <c r="A82" s="13" t="s">
        <v>462</v>
      </c>
      <c r="B82" s="68" t="s">
        <v>571</v>
      </c>
      <c r="C82" s="13" t="s">
        <v>17</v>
      </c>
      <c r="D82" s="13" t="s">
        <v>99</v>
      </c>
      <c r="E82" s="13" t="s">
        <v>100</v>
      </c>
      <c r="F82" s="15">
        <v>508</v>
      </c>
      <c r="G82" s="15" t="s">
        <v>432</v>
      </c>
      <c r="H82" s="99" t="s">
        <v>746</v>
      </c>
      <c r="I82" s="15" t="s">
        <v>505</v>
      </c>
      <c r="J82" s="17" t="s">
        <v>46</v>
      </c>
      <c r="K82" s="13">
        <v>5</v>
      </c>
      <c r="L82" s="13">
        <v>5</v>
      </c>
      <c r="M82" s="99" t="s">
        <v>101</v>
      </c>
      <c r="N82" s="99" t="s">
        <v>31</v>
      </c>
      <c r="O82" s="100" t="s">
        <v>110</v>
      </c>
      <c r="P82" s="101" t="s">
        <v>20</v>
      </c>
      <c r="Q82" s="102" t="s">
        <v>111</v>
      </c>
      <c r="R82" s="13">
        <v>1</v>
      </c>
      <c r="S82" s="103" t="s">
        <v>43</v>
      </c>
      <c r="T82" s="13">
        <v>2660</v>
      </c>
      <c r="U82" s="13">
        <v>0</v>
      </c>
      <c r="V82" s="13">
        <v>2660</v>
      </c>
      <c r="W82" s="13">
        <v>7</v>
      </c>
      <c r="X82" s="13">
        <v>7</v>
      </c>
      <c r="Y82" s="101">
        <v>380</v>
      </c>
      <c r="Z82" s="13">
        <v>0</v>
      </c>
      <c r="AA82" s="101">
        <v>380</v>
      </c>
      <c r="AB82" s="101" t="s">
        <v>29</v>
      </c>
      <c r="AC82" s="18">
        <v>77.23</v>
      </c>
      <c r="AD82" s="18">
        <v>11</v>
      </c>
      <c r="AE82" s="19">
        <f t="shared" si="13"/>
        <v>4180</v>
      </c>
      <c r="AF82" s="104">
        <v>7</v>
      </c>
      <c r="AG82" s="20" t="s">
        <v>713</v>
      </c>
      <c r="AH82" s="40">
        <f t="shared" si="14"/>
        <v>2660</v>
      </c>
      <c r="AI82" s="19">
        <f t="shared" si="15"/>
        <v>29260</v>
      </c>
      <c r="AJ82" s="18">
        <v>0</v>
      </c>
      <c r="AK82" s="21"/>
      <c r="AL82" s="21"/>
      <c r="AM82" s="13">
        <f t="shared" si="16"/>
        <v>0</v>
      </c>
      <c r="AN82" s="19">
        <f t="shared" si="17"/>
        <v>0</v>
      </c>
      <c r="AO82" s="19">
        <f t="shared" si="18"/>
        <v>29260</v>
      </c>
      <c r="AP82" s="20" t="s">
        <v>687</v>
      </c>
      <c r="AQ82" s="22">
        <v>2</v>
      </c>
      <c r="AR82" s="22">
        <v>4</v>
      </c>
      <c r="AS82" s="101">
        <v>31</v>
      </c>
      <c r="AT82" s="21">
        <v>6</v>
      </c>
      <c r="AU82" s="21">
        <v>0</v>
      </c>
      <c r="AV82" s="21">
        <f t="shared" si="10"/>
        <v>6</v>
      </c>
      <c r="AW82" s="23">
        <v>25080</v>
      </c>
      <c r="AX82" s="23">
        <v>0</v>
      </c>
      <c r="AY82" s="23">
        <f t="shared" si="11"/>
        <v>25080</v>
      </c>
      <c r="AZ82" s="24">
        <v>2280</v>
      </c>
      <c r="BA82" s="24">
        <v>0</v>
      </c>
      <c r="BB82" s="46">
        <f t="shared" si="12"/>
        <v>2280</v>
      </c>
      <c r="BC82" s="25"/>
      <c r="BD82" s="38">
        <v>6</v>
      </c>
      <c r="BE82" s="27">
        <v>0</v>
      </c>
      <c r="BF82" s="32"/>
      <c r="BG82" s="21"/>
      <c r="BH82" s="21"/>
      <c r="BI82" s="21"/>
    </row>
    <row r="83" spans="1:61" s="71" customFormat="1" ht="48" x14ac:dyDescent="0.2">
      <c r="A83" s="13" t="s">
        <v>463</v>
      </c>
      <c r="B83" s="68" t="s">
        <v>572</v>
      </c>
      <c r="C83" s="13" t="s">
        <v>17</v>
      </c>
      <c r="D83" s="13" t="s">
        <v>51</v>
      </c>
      <c r="E83" s="13" t="s">
        <v>112</v>
      </c>
      <c r="F83" s="15">
        <v>508</v>
      </c>
      <c r="G83" s="15" t="s">
        <v>432</v>
      </c>
      <c r="H83" s="99" t="s">
        <v>746</v>
      </c>
      <c r="I83" s="15" t="s">
        <v>505</v>
      </c>
      <c r="J83" s="17" t="s">
        <v>46</v>
      </c>
      <c r="K83" s="13">
        <v>1</v>
      </c>
      <c r="L83" s="13">
        <v>1</v>
      </c>
      <c r="M83" s="99" t="s">
        <v>54</v>
      </c>
      <c r="N83" s="99" t="s">
        <v>31</v>
      </c>
      <c r="O83" s="100" t="s">
        <v>113</v>
      </c>
      <c r="P83" s="101" t="s">
        <v>20</v>
      </c>
      <c r="Q83" s="102" t="s">
        <v>114</v>
      </c>
      <c r="R83" s="13">
        <v>2</v>
      </c>
      <c r="S83" s="103" t="s">
        <v>57</v>
      </c>
      <c r="T83" s="13">
        <v>25200</v>
      </c>
      <c r="U83" s="13">
        <v>3360</v>
      </c>
      <c r="V83" s="13">
        <v>28560</v>
      </c>
      <c r="W83" s="13">
        <v>48</v>
      </c>
      <c r="X83" s="13">
        <v>50</v>
      </c>
      <c r="Y83" s="101">
        <v>525</v>
      </c>
      <c r="Z83" s="13">
        <v>70</v>
      </c>
      <c r="AA83" s="101">
        <v>595</v>
      </c>
      <c r="AB83" s="101" t="s">
        <v>26</v>
      </c>
      <c r="AC83" s="18">
        <v>73.69</v>
      </c>
      <c r="AD83" s="48">
        <v>13.2</v>
      </c>
      <c r="AE83" s="19">
        <f t="shared" si="13"/>
        <v>6930</v>
      </c>
      <c r="AF83" s="104">
        <v>10</v>
      </c>
      <c r="AG83" s="20"/>
      <c r="AH83" s="40">
        <f t="shared" si="14"/>
        <v>5250</v>
      </c>
      <c r="AI83" s="19">
        <f t="shared" si="15"/>
        <v>69300</v>
      </c>
      <c r="AJ83" s="18">
        <v>0</v>
      </c>
      <c r="AK83" s="21"/>
      <c r="AL83" s="21"/>
      <c r="AM83" s="13">
        <f t="shared" si="16"/>
        <v>0</v>
      </c>
      <c r="AN83" s="19">
        <f t="shared" si="17"/>
        <v>0</v>
      </c>
      <c r="AO83" s="19">
        <f t="shared" si="18"/>
        <v>69300</v>
      </c>
      <c r="AP83" s="20" t="s">
        <v>687</v>
      </c>
      <c r="AQ83" s="22">
        <v>3</v>
      </c>
      <c r="AR83" s="22">
        <v>4</v>
      </c>
      <c r="AS83" s="101">
        <v>31</v>
      </c>
      <c r="AT83" s="21">
        <v>8</v>
      </c>
      <c r="AU83" s="21">
        <v>2</v>
      </c>
      <c r="AV83" s="21">
        <f t="shared" ref="AV83:AV114" si="19">AT83+AU83</f>
        <v>10</v>
      </c>
      <c r="AW83" s="23">
        <v>55440</v>
      </c>
      <c r="AX83" s="23">
        <v>13860</v>
      </c>
      <c r="AY83" s="23">
        <f t="shared" ref="AY83:AY114" si="20">AW83+AX83</f>
        <v>69300</v>
      </c>
      <c r="AZ83" s="24">
        <v>4200</v>
      </c>
      <c r="BA83" s="24">
        <v>1050</v>
      </c>
      <c r="BB83" s="46">
        <f t="shared" ref="BB83:BB114" si="21">AZ83+BA83</f>
        <v>5250</v>
      </c>
      <c r="BC83" s="25"/>
      <c r="BD83" s="38">
        <v>10</v>
      </c>
      <c r="BE83" s="27">
        <v>0</v>
      </c>
      <c r="BF83" s="32"/>
      <c r="BG83" s="21"/>
      <c r="BH83" s="21">
        <v>1</v>
      </c>
      <c r="BI83" s="21"/>
    </row>
    <row r="84" spans="1:61" s="71" customFormat="1" ht="48" x14ac:dyDescent="0.2">
      <c r="A84" s="13" t="s">
        <v>463</v>
      </c>
      <c r="B84" s="68" t="s">
        <v>573</v>
      </c>
      <c r="C84" s="13" t="s">
        <v>17</v>
      </c>
      <c r="D84" s="13" t="s">
        <v>51</v>
      </c>
      <c r="E84" s="13" t="s">
        <v>112</v>
      </c>
      <c r="F84" s="15">
        <v>508</v>
      </c>
      <c r="G84" s="15" t="s">
        <v>432</v>
      </c>
      <c r="H84" s="99" t="s">
        <v>746</v>
      </c>
      <c r="I84" s="15" t="s">
        <v>505</v>
      </c>
      <c r="J84" s="17" t="s">
        <v>46</v>
      </c>
      <c r="K84" s="13">
        <v>1</v>
      </c>
      <c r="L84" s="13">
        <v>1</v>
      </c>
      <c r="M84" s="99" t="s">
        <v>54</v>
      </c>
      <c r="N84" s="99" t="s">
        <v>31</v>
      </c>
      <c r="O84" s="100" t="s">
        <v>113</v>
      </c>
      <c r="P84" s="101" t="s">
        <v>20</v>
      </c>
      <c r="Q84" s="102" t="s">
        <v>114</v>
      </c>
      <c r="R84" s="13">
        <v>2</v>
      </c>
      <c r="S84" s="103" t="s">
        <v>58</v>
      </c>
      <c r="T84" s="13">
        <v>25200</v>
      </c>
      <c r="U84" s="13">
        <v>3360</v>
      </c>
      <c r="V84" s="13">
        <v>28560</v>
      </c>
      <c r="W84" s="13">
        <v>48</v>
      </c>
      <c r="X84" s="13">
        <v>50</v>
      </c>
      <c r="Y84" s="101">
        <v>525</v>
      </c>
      <c r="Z84" s="13">
        <v>70</v>
      </c>
      <c r="AA84" s="101">
        <v>595</v>
      </c>
      <c r="AB84" s="101" t="s">
        <v>26</v>
      </c>
      <c r="AC84" s="18">
        <v>73.69</v>
      </c>
      <c r="AD84" s="48">
        <v>13.2</v>
      </c>
      <c r="AE84" s="19">
        <f t="shared" si="13"/>
        <v>6930</v>
      </c>
      <c r="AF84" s="104">
        <v>10</v>
      </c>
      <c r="AG84" s="20"/>
      <c r="AH84" s="40">
        <f t="shared" si="14"/>
        <v>5250</v>
      </c>
      <c r="AI84" s="19">
        <f t="shared" si="15"/>
        <v>69300</v>
      </c>
      <c r="AJ84" s="18">
        <v>0</v>
      </c>
      <c r="AK84" s="21"/>
      <c r="AL84" s="21"/>
      <c r="AM84" s="13">
        <f t="shared" si="16"/>
        <v>0</v>
      </c>
      <c r="AN84" s="19">
        <f t="shared" si="17"/>
        <v>0</v>
      </c>
      <c r="AO84" s="19">
        <f t="shared" si="18"/>
        <v>69300</v>
      </c>
      <c r="AP84" s="20" t="s">
        <v>687</v>
      </c>
      <c r="AQ84" s="22">
        <v>3</v>
      </c>
      <c r="AR84" s="22">
        <v>4</v>
      </c>
      <c r="AS84" s="101">
        <v>31</v>
      </c>
      <c r="AT84" s="21">
        <v>8</v>
      </c>
      <c r="AU84" s="21">
        <v>2</v>
      </c>
      <c r="AV84" s="21">
        <f t="shared" si="19"/>
        <v>10</v>
      </c>
      <c r="AW84" s="23">
        <v>55440</v>
      </c>
      <c r="AX84" s="23">
        <v>13860</v>
      </c>
      <c r="AY84" s="23">
        <f t="shared" si="20"/>
        <v>69300</v>
      </c>
      <c r="AZ84" s="24">
        <v>4200</v>
      </c>
      <c r="BA84" s="24">
        <v>1050</v>
      </c>
      <c r="BB84" s="46">
        <f t="shared" si="21"/>
        <v>5250</v>
      </c>
      <c r="BC84" s="25"/>
      <c r="BD84" s="38">
        <v>10</v>
      </c>
      <c r="BE84" s="27">
        <v>0</v>
      </c>
      <c r="BF84" s="32"/>
      <c r="BG84" s="21"/>
      <c r="BH84" s="21">
        <v>1</v>
      </c>
      <c r="BI84" s="21"/>
    </row>
    <row r="85" spans="1:61" s="71" customFormat="1" ht="168" x14ac:dyDescent="0.2">
      <c r="A85" s="13" t="s">
        <v>464</v>
      </c>
      <c r="B85" s="68" t="s">
        <v>574</v>
      </c>
      <c r="C85" s="13" t="s">
        <v>17</v>
      </c>
      <c r="D85" s="13" t="s">
        <v>254</v>
      </c>
      <c r="E85" s="13" t="s">
        <v>255</v>
      </c>
      <c r="F85" s="15">
        <v>508</v>
      </c>
      <c r="G85" s="15" t="s">
        <v>432</v>
      </c>
      <c r="H85" s="99" t="s">
        <v>746</v>
      </c>
      <c r="I85" s="15" t="s">
        <v>505</v>
      </c>
      <c r="J85" s="17" t="s">
        <v>46</v>
      </c>
      <c r="K85" s="13">
        <v>3</v>
      </c>
      <c r="L85" s="13">
        <v>12</v>
      </c>
      <c r="M85" s="99" t="s">
        <v>256</v>
      </c>
      <c r="N85" s="99" t="s">
        <v>18</v>
      </c>
      <c r="O85" s="100" t="s">
        <v>30</v>
      </c>
      <c r="P85" s="101" t="s">
        <v>19</v>
      </c>
      <c r="Q85" s="102" t="s">
        <v>257</v>
      </c>
      <c r="R85" s="13">
        <v>1</v>
      </c>
      <c r="S85" s="103" t="s">
        <v>122</v>
      </c>
      <c r="T85" s="13">
        <v>903</v>
      </c>
      <c r="U85" s="13">
        <v>280</v>
      </c>
      <c r="V85" s="13">
        <v>1183</v>
      </c>
      <c r="W85" s="13">
        <v>10</v>
      </c>
      <c r="X85" s="13">
        <v>15</v>
      </c>
      <c r="Y85" s="101">
        <v>903</v>
      </c>
      <c r="Z85" s="13">
        <v>280</v>
      </c>
      <c r="AA85" s="101">
        <v>1183</v>
      </c>
      <c r="AB85" s="101" t="s">
        <v>29</v>
      </c>
      <c r="AC85" s="18">
        <v>73.510000000000005</v>
      </c>
      <c r="AD85" s="18">
        <v>10.8</v>
      </c>
      <c r="AE85" s="19">
        <f t="shared" si="13"/>
        <v>9752.4000000000015</v>
      </c>
      <c r="AF85" s="122">
        <v>11</v>
      </c>
      <c r="AG85" s="20" t="s">
        <v>714</v>
      </c>
      <c r="AH85" s="40">
        <f t="shared" si="14"/>
        <v>9933</v>
      </c>
      <c r="AI85" s="19">
        <f t="shared" si="15"/>
        <v>107276.40000000001</v>
      </c>
      <c r="AJ85" s="18">
        <v>0</v>
      </c>
      <c r="AK85" s="21"/>
      <c r="AL85" s="21"/>
      <c r="AM85" s="13">
        <f t="shared" si="16"/>
        <v>0</v>
      </c>
      <c r="AN85" s="19">
        <f t="shared" si="17"/>
        <v>0</v>
      </c>
      <c r="AO85" s="19">
        <f t="shared" si="18"/>
        <v>107276.40000000001</v>
      </c>
      <c r="AP85" s="20" t="s">
        <v>687</v>
      </c>
      <c r="AQ85" s="22">
        <v>4</v>
      </c>
      <c r="AR85" s="22">
        <v>4</v>
      </c>
      <c r="AS85" s="101">
        <v>81</v>
      </c>
      <c r="AT85" s="21">
        <v>9</v>
      </c>
      <c r="AU85" s="21">
        <v>0</v>
      </c>
      <c r="AV85" s="21">
        <f t="shared" si="19"/>
        <v>9</v>
      </c>
      <c r="AW85" s="23">
        <v>87771.6</v>
      </c>
      <c r="AX85" s="23">
        <v>0</v>
      </c>
      <c r="AY85" s="23">
        <f t="shared" si="20"/>
        <v>87771.6</v>
      </c>
      <c r="AZ85" s="24">
        <v>8127</v>
      </c>
      <c r="BA85" s="24">
        <v>0</v>
      </c>
      <c r="BB85" s="46">
        <f t="shared" si="21"/>
        <v>8127</v>
      </c>
      <c r="BC85" s="25"/>
      <c r="BD85" s="38">
        <v>15</v>
      </c>
      <c r="BE85" s="27" t="s">
        <v>678</v>
      </c>
      <c r="BF85" s="32"/>
      <c r="BG85" s="21" t="s">
        <v>664</v>
      </c>
      <c r="BH85" s="21"/>
      <c r="BI85" s="21"/>
    </row>
    <row r="86" spans="1:61" s="71" customFormat="1" ht="120" x14ac:dyDescent="0.2">
      <c r="A86" s="13" t="s">
        <v>464</v>
      </c>
      <c r="B86" s="68" t="s">
        <v>575</v>
      </c>
      <c r="C86" s="13" t="s">
        <v>17</v>
      </c>
      <c r="D86" s="13" t="s">
        <v>254</v>
      </c>
      <c r="E86" s="13" t="s">
        <v>255</v>
      </c>
      <c r="F86" s="15">
        <v>508</v>
      </c>
      <c r="G86" s="15" t="s">
        <v>432</v>
      </c>
      <c r="H86" s="99" t="s">
        <v>746</v>
      </c>
      <c r="I86" s="15" t="s">
        <v>505</v>
      </c>
      <c r="J86" s="17" t="s">
        <v>46</v>
      </c>
      <c r="K86" s="13">
        <v>3</v>
      </c>
      <c r="L86" s="13">
        <v>2</v>
      </c>
      <c r="M86" s="99" t="s">
        <v>256</v>
      </c>
      <c r="N86" s="99" t="s">
        <v>31</v>
      </c>
      <c r="O86" s="100" t="s">
        <v>258</v>
      </c>
      <c r="P86" s="101" t="s">
        <v>20</v>
      </c>
      <c r="Q86" s="102" t="s">
        <v>259</v>
      </c>
      <c r="R86" s="13">
        <v>1</v>
      </c>
      <c r="S86" s="103" t="s">
        <v>122</v>
      </c>
      <c r="T86" s="13">
        <v>427</v>
      </c>
      <c r="U86" s="13">
        <v>140</v>
      </c>
      <c r="V86" s="13">
        <v>567</v>
      </c>
      <c r="W86" s="13">
        <v>10</v>
      </c>
      <c r="X86" s="13">
        <v>14</v>
      </c>
      <c r="Y86" s="101">
        <v>427</v>
      </c>
      <c r="Z86" s="13">
        <v>140</v>
      </c>
      <c r="AA86" s="101">
        <v>567</v>
      </c>
      <c r="AB86" s="101" t="s">
        <v>29</v>
      </c>
      <c r="AC86" s="18">
        <v>73.510000000000005</v>
      </c>
      <c r="AD86" s="18">
        <v>10.8</v>
      </c>
      <c r="AE86" s="19">
        <f t="shared" si="13"/>
        <v>4611.6000000000004</v>
      </c>
      <c r="AF86" s="104">
        <v>9</v>
      </c>
      <c r="AG86" s="20"/>
      <c r="AH86" s="40">
        <f t="shared" si="14"/>
        <v>3843</v>
      </c>
      <c r="AI86" s="19">
        <f t="shared" si="15"/>
        <v>41504.400000000001</v>
      </c>
      <c r="AJ86" s="18">
        <v>0</v>
      </c>
      <c r="AK86" s="21"/>
      <c r="AL86" s="21"/>
      <c r="AM86" s="13">
        <f t="shared" si="16"/>
        <v>0</v>
      </c>
      <c r="AN86" s="19">
        <f t="shared" si="17"/>
        <v>0</v>
      </c>
      <c r="AO86" s="19">
        <f t="shared" si="18"/>
        <v>41504.400000000001</v>
      </c>
      <c r="AP86" s="20" t="s">
        <v>687</v>
      </c>
      <c r="AQ86" s="22">
        <v>4</v>
      </c>
      <c r="AR86" s="22">
        <v>4</v>
      </c>
      <c r="AS86" s="101">
        <v>81</v>
      </c>
      <c r="AT86" s="21">
        <v>9</v>
      </c>
      <c r="AU86" s="21">
        <v>0</v>
      </c>
      <c r="AV86" s="21">
        <f t="shared" si="19"/>
        <v>9</v>
      </c>
      <c r="AW86" s="23">
        <v>41504.400000000001</v>
      </c>
      <c r="AX86" s="23">
        <v>0</v>
      </c>
      <c r="AY86" s="23">
        <f t="shared" si="20"/>
        <v>41504.400000000001</v>
      </c>
      <c r="AZ86" s="24">
        <v>3843</v>
      </c>
      <c r="BA86" s="24">
        <v>0</v>
      </c>
      <c r="BB86" s="46">
        <f t="shared" si="21"/>
        <v>3843</v>
      </c>
      <c r="BC86" s="25"/>
      <c r="BD86" s="38">
        <v>10</v>
      </c>
      <c r="BE86" s="27">
        <v>0</v>
      </c>
      <c r="BF86" s="32"/>
      <c r="BG86" s="21"/>
      <c r="BH86" s="21"/>
      <c r="BI86" s="21"/>
    </row>
    <row r="87" spans="1:61" s="71" customFormat="1" ht="60" x14ac:dyDescent="0.2">
      <c r="A87" s="13" t="s">
        <v>464</v>
      </c>
      <c r="B87" s="68" t="s">
        <v>576</v>
      </c>
      <c r="C87" s="13" t="s">
        <v>17</v>
      </c>
      <c r="D87" s="13" t="s">
        <v>254</v>
      </c>
      <c r="E87" s="13" t="s">
        <v>255</v>
      </c>
      <c r="F87" s="15">
        <v>508</v>
      </c>
      <c r="G87" s="15" t="s">
        <v>432</v>
      </c>
      <c r="H87" s="99" t="s">
        <v>746</v>
      </c>
      <c r="I87" s="15" t="s">
        <v>505</v>
      </c>
      <c r="J87" s="17" t="s">
        <v>46</v>
      </c>
      <c r="K87" s="13">
        <v>3</v>
      </c>
      <c r="L87" s="13">
        <v>3</v>
      </c>
      <c r="M87" s="99" t="s">
        <v>256</v>
      </c>
      <c r="N87" s="99" t="s">
        <v>31</v>
      </c>
      <c r="O87" s="100" t="s">
        <v>260</v>
      </c>
      <c r="P87" s="101" t="s">
        <v>20</v>
      </c>
      <c r="Q87" s="102" t="s">
        <v>261</v>
      </c>
      <c r="R87" s="13">
        <v>1</v>
      </c>
      <c r="S87" s="103" t="s">
        <v>122</v>
      </c>
      <c r="T87" s="13">
        <v>140</v>
      </c>
      <c r="U87" s="13">
        <v>0</v>
      </c>
      <c r="V87" s="13">
        <v>140</v>
      </c>
      <c r="W87" s="13">
        <v>20</v>
      </c>
      <c r="X87" s="13">
        <v>26</v>
      </c>
      <c r="Y87" s="101">
        <v>140</v>
      </c>
      <c r="Z87" s="13">
        <v>0</v>
      </c>
      <c r="AA87" s="101">
        <v>140</v>
      </c>
      <c r="AB87" s="101" t="s">
        <v>27</v>
      </c>
      <c r="AC87" s="18">
        <v>73.510000000000005</v>
      </c>
      <c r="AD87" s="18">
        <v>10.8</v>
      </c>
      <c r="AE87" s="19">
        <f t="shared" si="13"/>
        <v>1512</v>
      </c>
      <c r="AF87" s="104">
        <v>20</v>
      </c>
      <c r="AG87" s="20"/>
      <c r="AH87" s="40">
        <f t="shared" si="14"/>
        <v>2800</v>
      </c>
      <c r="AI87" s="19">
        <f t="shared" si="15"/>
        <v>30240.000000000004</v>
      </c>
      <c r="AJ87" s="18">
        <v>0</v>
      </c>
      <c r="AK87" s="21"/>
      <c r="AL87" s="21"/>
      <c r="AM87" s="13">
        <f t="shared" si="16"/>
        <v>0</v>
      </c>
      <c r="AN87" s="19">
        <f t="shared" si="17"/>
        <v>0</v>
      </c>
      <c r="AO87" s="19">
        <f t="shared" si="18"/>
        <v>30240.000000000004</v>
      </c>
      <c r="AP87" s="20" t="s">
        <v>687</v>
      </c>
      <c r="AQ87" s="22">
        <v>4</v>
      </c>
      <c r="AR87" s="22">
        <v>4</v>
      </c>
      <c r="AS87" s="101">
        <v>81</v>
      </c>
      <c r="AT87" s="21">
        <v>9</v>
      </c>
      <c r="AU87" s="21">
        <v>11</v>
      </c>
      <c r="AV87" s="21">
        <f t="shared" si="19"/>
        <v>20</v>
      </c>
      <c r="AW87" s="23">
        <v>13608</v>
      </c>
      <c r="AX87" s="23">
        <v>16632</v>
      </c>
      <c r="AY87" s="23">
        <f t="shared" si="20"/>
        <v>30240</v>
      </c>
      <c r="AZ87" s="24">
        <v>1260</v>
      </c>
      <c r="BA87" s="24">
        <v>1540</v>
      </c>
      <c r="BB87" s="46">
        <f t="shared" si="21"/>
        <v>2800</v>
      </c>
      <c r="BC87" s="25"/>
      <c r="BD87" s="38">
        <v>20</v>
      </c>
      <c r="BE87" s="27">
        <v>0</v>
      </c>
      <c r="BF87" s="32" t="s">
        <v>724</v>
      </c>
      <c r="BG87" s="21"/>
      <c r="BH87" s="21"/>
      <c r="BI87" s="21"/>
    </row>
    <row r="88" spans="1:61" s="21" customFormat="1" ht="60" hidden="1" x14ac:dyDescent="0.2">
      <c r="A88" s="13" t="s">
        <v>467</v>
      </c>
      <c r="B88" s="68" t="s">
        <v>579</v>
      </c>
      <c r="C88" s="13" t="s">
        <v>17</v>
      </c>
      <c r="D88" s="13" t="s">
        <v>285</v>
      </c>
      <c r="E88" s="13" t="s">
        <v>286</v>
      </c>
      <c r="F88" s="15">
        <v>511</v>
      </c>
      <c r="G88" s="15" t="s">
        <v>432</v>
      </c>
      <c r="H88" s="16" t="s">
        <v>502</v>
      </c>
      <c r="I88" s="15" t="s">
        <v>503</v>
      </c>
      <c r="J88" s="17" t="s">
        <v>95</v>
      </c>
      <c r="K88" s="13">
        <v>1</v>
      </c>
      <c r="L88" s="13">
        <v>1</v>
      </c>
      <c r="M88" s="17" t="s">
        <v>287</v>
      </c>
      <c r="N88" s="17" t="s">
        <v>31</v>
      </c>
      <c r="O88" s="69" t="s">
        <v>288</v>
      </c>
      <c r="P88" s="13" t="s">
        <v>20</v>
      </c>
      <c r="Q88" s="68" t="s">
        <v>289</v>
      </c>
      <c r="R88" s="13">
        <v>1</v>
      </c>
      <c r="S88" s="70" t="s">
        <v>193</v>
      </c>
      <c r="T88" s="13">
        <v>5170</v>
      </c>
      <c r="U88" s="13">
        <v>1430</v>
      </c>
      <c r="V88" s="13">
        <v>6600</v>
      </c>
      <c r="W88" s="13">
        <v>11</v>
      </c>
      <c r="X88" s="13">
        <v>14</v>
      </c>
      <c r="Y88" s="15">
        <v>470</v>
      </c>
      <c r="Z88" s="13">
        <v>130</v>
      </c>
      <c r="AA88" s="13">
        <v>600</v>
      </c>
      <c r="AB88" s="13" t="s">
        <v>27</v>
      </c>
      <c r="AC88" s="18">
        <v>79.42</v>
      </c>
      <c r="AD88" s="18">
        <v>7.6</v>
      </c>
      <c r="AE88" s="19">
        <f t="shared" si="13"/>
        <v>3572</v>
      </c>
      <c r="AF88" s="29">
        <v>14</v>
      </c>
      <c r="AG88" s="20"/>
      <c r="AH88" s="40">
        <f t="shared" si="14"/>
        <v>6580</v>
      </c>
      <c r="AI88" s="19">
        <f t="shared" si="15"/>
        <v>50008</v>
      </c>
      <c r="AJ88" s="18">
        <v>0</v>
      </c>
      <c r="AM88" s="13">
        <f t="shared" si="16"/>
        <v>0</v>
      </c>
      <c r="AN88" s="19">
        <f t="shared" si="17"/>
        <v>0</v>
      </c>
      <c r="AO88" s="19">
        <f t="shared" si="18"/>
        <v>50008</v>
      </c>
      <c r="AP88" s="20" t="s">
        <v>687</v>
      </c>
      <c r="AQ88" s="22">
        <v>1</v>
      </c>
      <c r="AR88" s="22">
        <v>5</v>
      </c>
      <c r="AS88" s="22">
        <v>31</v>
      </c>
      <c r="AT88" s="21">
        <v>14</v>
      </c>
      <c r="AU88" s="21">
        <v>0</v>
      </c>
      <c r="AV88" s="21">
        <f t="shared" si="19"/>
        <v>14</v>
      </c>
      <c r="AW88" s="23">
        <v>50008</v>
      </c>
      <c r="AX88" s="23">
        <v>0</v>
      </c>
      <c r="AY88" s="23">
        <f t="shared" si="20"/>
        <v>50008</v>
      </c>
      <c r="AZ88" s="24">
        <v>6580</v>
      </c>
      <c r="BA88" s="24">
        <v>0</v>
      </c>
      <c r="BB88" s="46">
        <f t="shared" si="21"/>
        <v>6580</v>
      </c>
      <c r="BC88" s="25"/>
      <c r="BD88" s="38">
        <v>14</v>
      </c>
      <c r="BE88" s="27">
        <v>0</v>
      </c>
      <c r="BF88" s="32"/>
    </row>
    <row r="89" spans="1:61" s="21" customFormat="1" ht="36" hidden="1" x14ac:dyDescent="0.2">
      <c r="A89" s="13" t="s">
        <v>466</v>
      </c>
      <c r="B89" s="68" t="s">
        <v>578</v>
      </c>
      <c r="C89" s="13" t="s">
        <v>17</v>
      </c>
      <c r="D89" s="13" t="s">
        <v>229</v>
      </c>
      <c r="E89" s="13" t="s">
        <v>230</v>
      </c>
      <c r="F89" s="15">
        <v>511</v>
      </c>
      <c r="G89" s="15" t="s">
        <v>432</v>
      </c>
      <c r="H89" s="16" t="s">
        <v>502</v>
      </c>
      <c r="I89" s="15" t="s">
        <v>503</v>
      </c>
      <c r="J89" s="17" t="s">
        <v>95</v>
      </c>
      <c r="K89" s="13">
        <v>1</v>
      </c>
      <c r="L89" s="13">
        <v>1</v>
      </c>
      <c r="M89" s="17" t="s">
        <v>231</v>
      </c>
      <c r="N89" s="17" t="s">
        <v>31</v>
      </c>
      <c r="O89" s="69" t="s">
        <v>232</v>
      </c>
      <c r="P89" s="13" t="s">
        <v>20</v>
      </c>
      <c r="Q89" s="68" t="s">
        <v>233</v>
      </c>
      <c r="R89" s="13">
        <v>1</v>
      </c>
      <c r="S89" s="70" t="s">
        <v>196</v>
      </c>
      <c r="T89" s="13">
        <v>2450</v>
      </c>
      <c r="U89" s="13">
        <v>1000</v>
      </c>
      <c r="V89" s="13">
        <v>3450</v>
      </c>
      <c r="W89" s="13">
        <v>10</v>
      </c>
      <c r="X89" s="13">
        <v>55</v>
      </c>
      <c r="Y89" s="15">
        <v>245</v>
      </c>
      <c r="Z89" s="13">
        <v>100</v>
      </c>
      <c r="AA89" s="13">
        <v>345</v>
      </c>
      <c r="AB89" s="13" t="s">
        <v>26</v>
      </c>
      <c r="AC89" s="18">
        <v>79</v>
      </c>
      <c r="AD89" s="18">
        <v>7</v>
      </c>
      <c r="AE89" s="19">
        <f t="shared" si="13"/>
        <v>1715</v>
      </c>
      <c r="AF89" s="20">
        <v>14</v>
      </c>
      <c r="AG89" s="20"/>
      <c r="AH89" s="40">
        <f t="shared" si="14"/>
        <v>3430</v>
      </c>
      <c r="AI89" s="19">
        <f t="shared" si="15"/>
        <v>24010</v>
      </c>
      <c r="AJ89" s="18">
        <v>0</v>
      </c>
      <c r="AM89" s="13">
        <f t="shared" si="16"/>
        <v>0</v>
      </c>
      <c r="AN89" s="19">
        <f t="shared" si="17"/>
        <v>0</v>
      </c>
      <c r="AO89" s="19">
        <f t="shared" si="18"/>
        <v>24010</v>
      </c>
      <c r="AP89" s="20" t="s">
        <v>689</v>
      </c>
      <c r="AQ89" s="22">
        <v>2</v>
      </c>
      <c r="AR89" s="22">
        <v>5</v>
      </c>
      <c r="AS89" s="22">
        <v>12</v>
      </c>
      <c r="AT89" s="21">
        <v>14</v>
      </c>
      <c r="AU89" s="21">
        <v>0</v>
      </c>
      <c r="AV89" s="21">
        <f t="shared" si="19"/>
        <v>14</v>
      </c>
      <c r="AW89" s="23">
        <v>24010</v>
      </c>
      <c r="AX89" s="23">
        <v>0</v>
      </c>
      <c r="AY89" s="23">
        <f t="shared" si="20"/>
        <v>24010</v>
      </c>
      <c r="AZ89" s="24">
        <v>3430</v>
      </c>
      <c r="BA89" s="24">
        <v>0</v>
      </c>
      <c r="BB89" s="46">
        <f t="shared" si="21"/>
        <v>3430</v>
      </c>
      <c r="BC89" s="25"/>
      <c r="BD89" s="38">
        <v>14</v>
      </c>
      <c r="BE89" s="27">
        <v>0</v>
      </c>
      <c r="BF89" s="32"/>
    </row>
    <row r="90" spans="1:61" s="21" customFormat="1" ht="48" hidden="1" x14ac:dyDescent="0.2">
      <c r="A90" s="13" t="s">
        <v>465</v>
      </c>
      <c r="B90" s="68" t="s">
        <v>577</v>
      </c>
      <c r="C90" s="13" t="s">
        <v>17</v>
      </c>
      <c r="D90" s="13" t="s">
        <v>93</v>
      </c>
      <c r="E90" s="13" t="s">
        <v>94</v>
      </c>
      <c r="F90" s="15">
        <v>511</v>
      </c>
      <c r="G90" s="15" t="s">
        <v>432</v>
      </c>
      <c r="H90" s="16" t="s">
        <v>502</v>
      </c>
      <c r="I90" s="15" t="s">
        <v>503</v>
      </c>
      <c r="J90" s="17" t="s">
        <v>95</v>
      </c>
      <c r="K90" s="13">
        <v>1</v>
      </c>
      <c r="L90" s="13">
        <v>1</v>
      </c>
      <c r="M90" s="17" t="s">
        <v>96</v>
      </c>
      <c r="N90" s="17" t="s">
        <v>31</v>
      </c>
      <c r="O90" s="69" t="s">
        <v>97</v>
      </c>
      <c r="P90" s="13" t="s">
        <v>20</v>
      </c>
      <c r="Q90" s="68" t="s">
        <v>98</v>
      </c>
      <c r="R90" s="13">
        <v>1</v>
      </c>
      <c r="S90" s="70" t="s">
        <v>59</v>
      </c>
      <c r="T90" s="13">
        <v>8550</v>
      </c>
      <c r="U90" s="13">
        <v>450</v>
      </c>
      <c r="V90" s="13">
        <v>9000</v>
      </c>
      <c r="W90" s="13">
        <v>15</v>
      </c>
      <c r="X90" s="13">
        <v>15</v>
      </c>
      <c r="Y90" s="15">
        <v>570</v>
      </c>
      <c r="Z90" s="13">
        <v>30</v>
      </c>
      <c r="AA90" s="13">
        <v>600</v>
      </c>
      <c r="AB90" s="13" t="s">
        <v>27</v>
      </c>
      <c r="AC90" s="18">
        <v>74.77</v>
      </c>
      <c r="AD90" s="48">
        <v>8.0399999999999991</v>
      </c>
      <c r="AE90" s="19">
        <f t="shared" si="13"/>
        <v>4582.7999999999993</v>
      </c>
      <c r="AF90" s="29">
        <v>12</v>
      </c>
      <c r="AG90" s="20"/>
      <c r="AH90" s="40">
        <f t="shared" si="14"/>
        <v>6840</v>
      </c>
      <c r="AI90" s="19">
        <f t="shared" si="15"/>
        <v>54993.599999999991</v>
      </c>
      <c r="AJ90" s="18">
        <v>0</v>
      </c>
      <c r="AM90" s="13">
        <f t="shared" si="16"/>
        <v>0</v>
      </c>
      <c r="AN90" s="19">
        <f t="shared" si="17"/>
        <v>0</v>
      </c>
      <c r="AO90" s="19">
        <f t="shared" si="18"/>
        <v>54993.599999999991</v>
      </c>
      <c r="AP90" s="20" t="s">
        <v>687</v>
      </c>
      <c r="AQ90" s="22">
        <v>3</v>
      </c>
      <c r="AR90" s="22">
        <v>5</v>
      </c>
      <c r="AS90" s="22">
        <v>31</v>
      </c>
      <c r="AT90" s="21">
        <v>12</v>
      </c>
      <c r="AU90" s="21">
        <v>0</v>
      </c>
      <c r="AV90" s="21">
        <f t="shared" si="19"/>
        <v>12</v>
      </c>
      <c r="AW90" s="23">
        <v>54993.599999999999</v>
      </c>
      <c r="AX90" s="23">
        <v>0</v>
      </c>
      <c r="AY90" s="23">
        <f t="shared" si="20"/>
        <v>54993.599999999999</v>
      </c>
      <c r="AZ90" s="24">
        <v>6840</v>
      </c>
      <c r="BA90" s="24">
        <v>0</v>
      </c>
      <c r="BB90" s="46">
        <f t="shared" si="21"/>
        <v>6840</v>
      </c>
      <c r="BC90" s="25"/>
      <c r="BD90" s="38">
        <v>12</v>
      </c>
      <c r="BE90" s="27">
        <v>0</v>
      </c>
      <c r="BF90" s="32"/>
      <c r="BH90" s="21">
        <v>1</v>
      </c>
    </row>
    <row r="91" spans="1:61" s="21" customFormat="1" ht="108" hidden="1" x14ac:dyDescent="0.2">
      <c r="A91" s="13" t="s">
        <v>469</v>
      </c>
      <c r="B91" s="68" t="s">
        <v>582</v>
      </c>
      <c r="C91" s="13" t="s">
        <v>17</v>
      </c>
      <c r="D91" s="13" t="s">
        <v>215</v>
      </c>
      <c r="E91" s="13" t="s">
        <v>290</v>
      </c>
      <c r="F91" s="15">
        <v>512</v>
      </c>
      <c r="G91" s="15" t="s">
        <v>432</v>
      </c>
      <c r="H91" s="16" t="s">
        <v>502</v>
      </c>
      <c r="I91" s="15" t="s">
        <v>503</v>
      </c>
      <c r="J91" s="17" t="s">
        <v>127</v>
      </c>
      <c r="K91" s="13">
        <v>1</v>
      </c>
      <c r="L91" s="13">
        <v>1</v>
      </c>
      <c r="M91" s="17" t="s">
        <v>218</v>
      </c>
      <c r="N91" s="17" t="s">
        <v>31</v>
      </c>
      <c r="O91" s="69" t="s">
        <v>291</v>
      </c>
      <c r="P91" s="13" t="s">
        <v>20</v>
      </c>
      <c r="Q91" s="68" t="s">
        <v>292</v>
      </c>
      <c r="R91" s="13">
        <v>1</v>
      </c>
      <c r="S91" s="70" t="s">
        <v>43</v>
      </c>
      <c r="T91" s="13">
        <v>5880</v>
      </c>
      <c r="U91" s="13">
        <v>980</v>
      </c>
      <c r="V91" s="13">
        <v>6860</v>
      </c>
      <c r="W91" s="13">
        <v>14</v>
      </c>
      <c r="X91" s="13">
        <v>14</v>
      </c>
      <c r="Y91" s="15">
        <v>420</v>
      </c>
      <c r="Z91" s="13">
        <v>70</v>
      </c>
      <c r="AA91" s="13">
        <v>490</v>
      </c>
      <c r="AB91" s="13" t="s">
        <v>26</v>
      </c>
      <c r="AC91" s="18">
        <v>80</v>
      </c>
      <c r="AD91" s="18">
        <v>7.6</v>
      </c>
      <c r="AE91" s="19">
        <f t="shared" si="13"/>
        <v>3192</v>
      </c>
      <c r="AF91" s="20">
        <v>14</v>
      </c>
      <c r="AG91" s="20"/>
      <c r="AH91" s="40">
        <f t="shared" si="14"/>
        <v>5880</v>
      </c>
      <c r="AI91" s="19">
        <f t="shared" si="15"/>
        <v>44688</v>
      </c>
      <c r="AJ91" s="18">
        <v>0</v>
      </c>
      <c r="AM91" s="13">
        <f t="shared" si="16"/>
        <v>0</v>
      </c>
      <c r="AN91" s="19">
        <f t="shared" si="17"/>
        <v>0</v>
      </c>
      <c r="AO91" s="19">
        <f t="shared" si="18"/>
        <v>44688</v>
      </c>
      <c r="AP91" s="20" t="s">
        <v>687</v>
      </c>
      <c r="AQ91" s="22">
        <v>1</v>
      </c>
      <c r="AR91" s="22">
        <v>3</v>
      </c>
      <c r="AS91" s="22">
        <v>31</v>
      </c>
      <c r="AT91" s="21">
        <v>10</v>
      </c>
      <c r="AU91" s="21">
        <v>3</v>
      </c>
      <c r="AV91" s="21">
        <f t="shared" si="19"/>
        <v>13</v>
      </c>
      <c r="AW91" s="23">
        <v>31920</v>
      </c>
      <c r="AX91" s="23">
        <v>9576</v>
      </c>
      <c r="AY91" s="23">
        <f t="shared" si="20"/>
        <v>41496</v>
      </c>
      <c r="AZ91" s="24">
        <v>4200</v>
      </c>
      <c r="BA91" s="24">
        <v>1260</v>
      </c>
      <c r="BB91" s="46">
        <f t="shared" si="21"/>
        <v>5460</v>
      </c>
      <c r="BC91" s="25"/>
      <c r="BD91" s="38">
        <v>13</v>
      </c>
      <c r="BE91" s="27">
        <v>0</v>
      </c>
      <c r="BF91" s="32" t="s">
        <v>693</v>
      </c>
    </row>
    <row r="92" spans="1:61" s="21" customFormat="1" ht="144" hidden="1" x14ac:dyDescent="0.2">
      <c r="A92" s="13" t="s">
        <v>470</v>
      </c>
      <c r="B92" s="68" t="s">
        <v>583</v>
      </c>
      <c r="C92" s="13" t="s">
        <v>17</v>
      </c>
      <c r="D92" s="13" t="s">
        <v>129</v>
      </c>
      <c r="E92" s="13" t="s">
        <v>308</v>
      </c>
      <c r="F92" s="15">
        <v>512</v>
      </c>
      <c r="G92" s="15" t="s">
        <v>432</v>
      </c>
      <c r="H92" s="16" t="s">
        <v>502</v>
      </c>
      <c r="I92" s="15" t="s">
        <v>503</v>
      </c>
      <c r="J92" s="17" t="s">
        <v>127</v>
      </c>
      <c r="K92" s="13">
        <v>1</v>
      </c>
      <c r="L92" s="13">
        <v>1</v>
      </c>
      <c r="M92" s="17" t="s">
        <v>131</v>
      </c>
      <c r="N92" s="17" t="s">
        <v>31</v>
      </c>
      <c r="O92" s="69" t="s">
        <v>309</v>
      </c>
      <c r="P92" s="13" t="s">
        <v>20</v>
      </c>
      <c r="Q92" s="68" t="s">
        <v>310</v>
      </c>
      <c r="R92" s="13">
        <v>1</v>
      </c>
      <c r="S92" s="70" t="s">
        <v>116</v>
      </c>
      <c r="T92" s="13">
        <v>3900</v>
      </c>
      <c r="U92" s="13">
        <v>2100</v>
      </c>
      <c r="V92" s="13">
        <v>6000</v>
      </c>
      <c r="W92" s="13">
        <v>10</v>
      </c>
      <c r="X92" s="13">
        <v>15</v>
      </c>
      <c r="Y92" s="15">
        <v>390</v>
      </c>
      <c r="Z92" s="13">
        <v>210</v>
      </c>
      <c r="AA92" s="13">
        <v>600</v>
      </c>
      <c r="AB92" s="13" t="s">
        <v>29</v>
      </c>
      <c r="AC92" s="18">
        <v>76.67</v>
      </c>
      <c r="AD92" s="18">
        <v>11</v>
      </c>
      <c r="AE92" s="19">
        <f t="shared" si="13"/>
        <v>4290</v>
      </c>
      <c r="AF92" s="29">
        <v>13</v>
      </c>
      <c r="AG92" s="20"/>
      <c r="AH92" s="40">
        <f t="shared" si="14"/>
        <v>5070</v>
      </c>
      <c r="AI92" s="19">
        <f t="shared" si="15"/>
        <v>55770</v>
      </c>
      <c r="AJ92" s="18">
        <v>0</v>
      </c>
      <c r="AM92" s="13">
        <f t="shared" si="16"/>
        <v>0</v>
      </c>
      <c r="AN92" s="19">
        <f t="shared" si="17"/>
        <v>0</v>
      </c>
      <c r="AO92" s="19">
        <f t="shared" si="18"/>
        <v>55770</v>
      </c>
      <c r="AP92" s="20" t="s">
        <v>687</v>
      </c>
      <c r="AQ92" s="22">
        <v>2</v>
      </c>
      <c r="AR92" s="22">
        <v>3</v>
      </c>
      <c r="AS92" s="22">
        <v>31</v>
      </c>
      <c r="AT92" s="21">
        <v>10</v>
      </c>
      <c r="AU92" s="21">
        <v>3</v>
      </c>
      <c r="AV92" s="21">
        <f t="shared" si="19"/>
        <v>13</v>
      </c>
      <c r="AW92" s="23">
        <v>42900</v>
      </c>
      <c r="AX92" s="23">
        <v>12870</v>
      </c>
      <c r="AY92" s="23">
        <f t="shared" si="20"/>
        <v>55770</v>
      </c>
      <c r="AZ92" s="24">
        <v>3900</v>
      </c>
      <c r="BA92" s="24">
        <v>1170</v>
      </c>
      <c r="BB92" s="46">
        <f t="shared" si="21"/>
        <v>5070</v>
      </c>
      <c r="BC92" s="25"/>
      <c r="BD92" s="38">
        <v>13</v>
      </c>
      <c r="BE92" s="27">
        <v>0</v>
      </c>
      <c r="BF92" s="32"/>
    </row>
    <row r="93" spans="1:61" s="21" customFormat="1" ht="60" hidden="1" x14ac:dyDescent="0.2">
      <c r="A93" s="13" t="s">
        <v>468</v>
      </c>
      <c r="B93" s="68" t="s">
        <v>580</v>
      </c>
      <c r="C93" s="13" t="s">
        <v>17</v>
      </c>
      <c r="D93" s="13" t="s">
        <v>34</v>
      </c>
      <c r="E93" s="13" t="s">
        <v>126</v>
      </c>
      <c r="F93" s="15">
        <v>512</v>
      </c>
      <c r="G93" s="15" t="s">
        <v>432</v>
      </c>
      <c r="H93" s="16" t="s">
        <v>502</v>
      </c>
      <c r="I93" s="15" t="s">
        <v>503</v>
      </c>
      <c r="J93" s="17" t="s">
        <v>127</v>
      </c>
      <c r="K93" s="13">
        <v>2</v>
      </c>
      <c r="L93" s="13">
        <v>1</v>
      </c>
      <c r="M93" s="17" t="s">
        <v>37</v>
      </c>
      <c r="N93" s="17" t="s">
        <v>31</v>
      </c>
      <c r="O93" s="69" t="s">
        <v>128</v>
      </c>
      <c r="P93" s="13" t="s">
        <v>20</v>
      </c>
      <c r="Q93" s="68" t="s">
        <v>39</v>
      </c>
      <c r="R93" s="13">
        <v>1</v>
      </c>
      <c r="S93" s="70" t="s">
        <v>116</v>
      </c>
      <c r="T93" s="13">
        <v>4900</v>
      </c>
      <c r="U93" s="13">
        <v>1610</v>
      </c>
      <c r="V93" s="13">
        <v>6510</v>
      </c>
      <c r="W93" s="13">
        <v>14</v>
      </c>
      <c r="X93" s="13">
        <v>14</v>
      </c>
      <c r="Y93" s="15">
        <v>350</v>
      </c>
      <c r="Z93" s="13">
        <v>115</v>
      </c>
      <c r="AA93" s="13">
        <v>465</v>
      </c>
      <c r="AB93" s="13" t="s">
        <v>29</v>
      </c>
      <c r="AC93" s="18">
        <v>75.819999999999993</v>
      </c>
      <c r="AD93" s="48">
        <v>14.82</v>
      </c>
      <c r="AE93" s="19">
        <f t="shared" si="13"/>
        <v>5187</v>
      </c>
      <c r="AF93" s="37">
        <v>12</v>
      </c>
      <c r="AG93" s="20" t="s">
        <v>715</v>
      </c>
      <c r="AH93" s="40">
        <f t="shared" si="14"/>
        <v>4200</v>
      </c>
      <c r="AI93" s="19">
        <f t="shared" si="15"/>
        <v>62244</v>
      </c>
      <c r="AJ93" s="18">
        <v>0</v>
      </c>
      <c r="AM93" s="13">
        <f t="shared" si="16"/>
        <v>0</v>
      </c>
      <c r="AN93" s="19">
        <f t="shared" si="17"/>
        <v>0</v>
      </c>
      <c r="AO93" s="19">
        <f t="shared" si="18"/>
        <v>62244</v>
      </c>
      <c r="AP93" s="20" t="s">
        <v>687</v>
      </c>
      <c r="AQ93" s="22">
        <v>3</v>
      </c>
      <c r="AR93" s="22">
        <v>3</v>
      </c>
      <c r="AS93" s="22">
        <v>31</v>
      </c>
      <c r="AT93" s="21">
        <v>4</v>
      </c>
      <c r="AU93" s="21">
        <v>5</v>
      </c>
      <c r="AV93" s="21">
        <f t="shared" si="19"/>
        <v>9</v>
      </c>
      <c r="AW93" s="23">
        <v>20748</v>
      </c>
      <c r="AX93" s="23">
        <v>25935</v>
      </c>
      <c r="AY93" s="23">
        <f t="shared" si="20"/>
        <v>46683</v>
      </c>
      <c r="AZ93" s="24">
        <v>1400</v>
      </c>
      <c r="BA93" s="24">
        <v>1750</v>
      </c>
      <c r="BB93" s="46">
        <f t="shared" si="21"/>
        <v>3150</v>
      </c>
      <c r="BC93" s="25"/>
      <c r="BD93" s="38">
        <v>9</v>
      </c>
      <c r="BE93" s="27">
        <v>0</v>
      </c>
      <c r="BF93" s="32"/>
      <c r="BH93" s="21">
        <v>1</v>
      </c>
    </row>
    <row r="94" spans="1:61" s="21" customFormat="1" ht="72" hidden="1" x14ac:dyDescent="0.2">
      <c r="A94" s="13" t="s">
        <v>468</v>
      </c>
      <c r="B94" s="68" t="s">
        <v>581</v>
      </c>
      <c r="C94" s="13" t="s">
        <v>17</v>
      </c>
      <c r="D94" s="13" t="s">
        <v>34</v>
      </c>
      <c r="E94" s="13" t="s">
        <v>126</v>
      </c>
      <c r="F94" s="15">
        <v>512</v>
      </c>
      <c r="G94" s="15" t="s">
        <v>432</v>
      </c>
      <c r="H94" s="16" t="s">
        <v>502</v>
      </c>
      <c r="I94" s="15" t="s">
        <v>503</v>
      </c>
      <c r="J94" s="17" t="s">
        <v>127</v>
      </c>
      <c r="K94" s="13">
        <v>2</v>
      </c>
      <c r="L94" s="13">
        <v>2</v>
      </c>
      <c r="M94" s="17" t="s">
        <v>37</v>
      </c>
      <c r="N94" s="17" t="s">
        <v>31</v>
      </c>
      <c r="O94" s="69" t="s">
        <v>40</v>
      </c>
      <c r="P94" s="13" t="s">
        <v>20</v>
      </c>
      <c r="Q94" s="68" t="s">
        <v>41</v>
      </c>
      <c r="R94" s="13">
        <v>1</v>
      </c>
      <c r="S94" s="70" t="s">
        <v>116</v>
      </c>
      <c r="T94" s="13">
        <v>3185</v>
      </c>
      <c r="U94" s="13">
        <v>1040</v>
      </c>
      <c r="V94" s="13">
        <v>4225</v>
      </c>
      <c r="W94" s="13">
        <v>13</v>
      </c>
      <c r="X94" s="13">
        <v>13</v>
      </c>
      <c r="Y94" s="15">
        <v>245</v>
      </c>
      <c r="Z94" s="13">
        <v>80</v>
      </c>
      <c r="AA94" s="13">
        <v>325</v>
      </c>
      <c r="AB94" s="13" t="s">
        <v>29</v>
      </c>
      <c r="AC94" s="18">
        <v>75.819999999999993</v>
      </c>
      <c r="AD94" s="48">
        <v>14.82</v>
      </c>
      <c r="AE94" s="19">
        <f t="shared" si="13"/>
        <v>3630.9</v>
      </c>
      <c r="AF94" s="37">
        <v>10</v>
      </c>
      <c r="AG94" s="20" t="s">
        <v>715</v>
      </c>
      <c r="AH94" s="40">
        <f t="shared" si="14"/>
        <v>2450</v>
      </c>
      <c r="AI94" s="19">
        <f t="shared" si="15"/>
        <v>36309</v>
      </c>
      <c r="AJ94" s="18">
        <v>0</v>
      </c>
      <c r="AM94" s="13">
        <f t="shared" si="16"/>
        <v>0</v>
      </c>
      <c r="AN94" s="19">
        <f t="shared" si="17"/>
        <v>0</v>
      </c>
      <c r="AO94" s="19">
        <f t="shared" si="18"/>
        <v>36309</v>
      </c>
      <c r="AP94" s="20" t="s">
        <v>687</v>
      </c>
      <c r="AQ94" s="22">
        <v>3</v>
      </c>
      <c r="AR94" s="22">
        <v>3</v>
      </c>
      <c r="AS94" s="22">
        <v>31</v>
      </c>
      <c r="AT94" s="21">
        <v>4</v>
      </c>
      <c r="AU94" s="21">
        <v>5</v>
      </c>
      <c r="AV94" s="21">
        <f t="shared" si="19"/>
        <v>9</v>
      </c>
      <c r="AW94" s="23">
        <v>14523.6</v>
      </c>
      <c r="AX94" s="23">
        <v>18154.5</v>
      </c>
      <c r="AY94" s="23">
        <f t="shared" si="20"/>
        <v>32678.1</v>
      </c>
      <c r="AZ94" s="24">
        <v>980</v>
      </c>
      <c r="BA94" s="24">
        <v>1225</v>
      </c>
      <c r="BB94" s="46">
        <f t="shared" si="21"/>
        <v>2205</v>
      </c>
      <c r="BC94" s="25"/>
      <c r="BD94" s="38">
        <v>9</v>
      </c>
      <c r="BE94" s="27">
        <v>0</v>
      </c>
      <c r="BF94" s="32"/>
      <c r="BH94" s="21">
        <v>1</v>
      </c>
    </row>
    <row r="95" spans="1:61" s="21" customFormat="1" ht="132" hidden="1" x14ac:dyDescent="0.2">
      <c r="A95" s="13" t="s">
        <v>471</v>
      </c>
      <c r="B95" s="68" t="s">
        <v>584</v>
      </c>
      <c r="C95" s="13" t="s">
        <v>17</v>
      </c>
      <c r="D95" s="13" t="s">
        <v>215</v>
      </c>
      <c r="E95" s="13" t="s">
        <v>216</v>
      </c>
      <c r="F95" s="15">
        <v>514</v>
      </c>
      <c r="G95" s="15" t="s">
        <v>430</v>
      </c>
      <c r="H95" s="16" t="s">
        <v>502</v>
      </c>
      <c r="I95" s="15" t="s">
        <v>503</v>
      </c>
      <c r="J95" s="17" t="s">
        <v>217</v>
      </c>
      <c r="K95" s="13">
        <v>1</v>
      </c>
      <c r="L95" s="13">
        <v>1</v>
      </c>
      <c r="M95" s="17" t="s">
        <v>218</v>
      </c>
      <c r="N95" s="17" t="s">
        <v>42</v>
      </c>
      <c r="O95" s="69" t="s">
        <v>219</v>
      </c>
      <c r="P95" s="13" t="s">
        <v>20</v>
      </c>
      <c r="Q95" s="68" t="s">
        <v>220</v>
      </c>
      <c r="R95" s="13">
        <v>2</v>
      </c>
      <c r="S95" s="70" t="s">
        <v>164</v>
      </c>
      <c r="T95" s="13">
        <v>348</v>
      </c>
      <c r="U95" s="13">
        <v>3920</v>
      </c>
      <c r="V95" s="13">
        <v>5668</v>
      </c>
      <c r="W95" s="13">
        <v>20</v>
      </c>
      <c r="X95" s="13">
        <v>20</v>
      </c>
      <c r="Y95" s="15">
        <v>196</v>
      </c>
      <c r="Z95" s="13">
        <v>70</v>
      </c>
      <c r="AA95" s="13">
        <v>266</v>
      </c>
      <c r="AB95" s="13" t="s">
        <v>26</v>
      </c>
      <c r="AC95" s="18">
        <v>80</v>
      </c>
      <c r="AD95" s="18">
        <v>0</v>
      </c>
      <c r="AE95" s="19">
        <f t="shared" si="13"/>
        <v>0</v>
      </c>
      <c r="AF95" s="20"/>
      <c r="AG95" s="20"/>
      <c r="AH95" s="13">
        <f t="shared" si="14"/>
        <v>0</v>
      </c>
      <c r="AI95" s="19">
        <f t="shared" si="15"/>
        <v>0</v>
      </c>
      <c r="AJ95" s="18">
        <v>107.61</v>
      </c>
      <c r="AM95" s="13">
        <f t="shared" si="16"/>
        <v>0</v>
      </c>
      <c r="AN95" s="19">
        <f t="shared" si="17"/>
        <v>0</v>
      </c>
      <c r="AO95" s="19">
        <f t="shared" si="18"/>
        <v>0</v>
      </c>
      <c r="AP95" s="20"/>
      <c r="AQ95" s="22">
        <v>1</v>
      </c>
      <c r="AR95" s="22">
        <v>1</v>
      </c>
      <c r="AS95" s="22">
        <v>34</v>
      </c>
      <c r="AT95" s="21">
        <v>15</v>
      </c>
      <c r="AU95" s="21">
        <v>0</v>
      </c>
      <c r="AV95" s="21">
        <f t="shared" si="19"/>
        <v>15</v>
      </c>
      <c r="AW95" s="23">
        <v>18724.14</v>
      </c>
      <c r="AX95" s="23">
        <v>0</v>
      </c>
      <c r="AY95" s="23">
        <f t="shared" si="20"/>
        <v>18724.14</v>
      </c>
      <c r="AZ95" s="24">
        <v>174</v>
      </c>
      <c r="BA95" s="24">
        <v>0</v>
      </c>
      <c r="BB95" s="24">
        <f t="shared" si="21"/>
        <v>174</v>
      </c>
      <c r="BC95" s="25"/>
      <c r="BD95" s="26">
        <v>15</v>
      </c>
      <c r="BE95" s="27">
        <v>0</v>
      </c>
      <c r="BF95" s="32" t="s">
        <v>666</v>
      </c>
    </row>
    <row r="96" spans="1:61" s="21" customFormat="1" ht="132" hidden="1" x14ac:dyDescent="0.2">
      <c r="A96" s="13" t="s">
        <v>471</v>
      </c>
      <c r="B96" s="68" t="s">
        <v>585</v>
      </c>
      <c r="C96" s="13" t="s">
        <v>17</v>
      </c>
      <c r="D96" s="13" t="s">
        <v>215</v>
      </c>
      <c r="E96" s="13" t="s">
        <v>216</v>
      </c>
      <c r="F96" s="15">
        <v>514</v>
      </c>
      <c r="G96" s="15" t="s">
        <v>430</v>
      </c>
      <c r="H96" s="16" t="s">
        <v>502</v>
      </c>
      <c r="I96" s="15" t="s">
        <v>503</v>
      </c>
      <c r="J96" s="17" t="s">
        <v>217</v>
      </c>
      <c r="K96" s="13">
        <v>1</v>
      </c>
      <c r="L96" s="13">
        <v>1</v>
      </c>
      <c r="M96" s="17" t="s">
        <v>218</v>
      </c>
      <c r="N96" s="17" t="s">
        <v>42</v>
      </c>
      <c r="O96" s="69" t="s">
        <v>219</v>
      </c>
      <c r="P96" s="13" t="s">
        <v>20</v>
      </c>
      <c r="Q96" s="68" t="s">
        <v>220</v>
      </c>
      <c r="R96" s="13">
        <v>2</v>
      </c>
      <c r="S96" s="70" t="s">
        <v>43</v>
      </c>
      <c r="T96" s="13">
        <v>348</v>
      </c>
      <c r="U96" s="13">
        <v>3920</v>
      </c>
      <c r="V96" s="13">
        <v>5668</v>
      </c>
      <c r="W96" s="13">
        <v>20</v>
      </c>
      <c r="X96" s="13">
        <v>20</v>
      </c>
      <c r="Y96" s="15">
        <v>196</v>
      </c>
      <c r="Z96" s="13">
        <v>70</v>
      </c>
      <c r="AA96" s="13">
        <v>266</v>
      </c>
      <c r="AB96" s="13" t="s">
        <v>26</v>
      </c>
      <c r="AC96" s="18">
        <v>80</v>
      </c>
      <c r="AD96" s="18">
        <v>0</v>
      </c>
      <c r="AE96" s="19">
        <f t="shared" si="13"/>
        <v>0</v>
      </c>
      <c r="AF96" s="20"/>
      <c r="AG96" s="20"/>
      <c r="AH96" s="13">
        <f t="shared" si="14"/>
        <v>0</v>
      </c>
      <c r="AI96" s="19">
        <f t="shared" si="15"/>
        <v>0</v>
      </c>
      <c r="AJ96" s="18">
        <v>107.61</v>
      </c>
      <c r="AM96" s="13">
        <f t="shared" si="16"/>
        <v>0</v>
      </c>
      <c r="AN96" s="19">
        <f t="shared" si="17"/>
        <v>0</v>
      </c>
      <c r="AO96" s="19">
        <f t="shared" si="18"/>
        <v>0</v>
      </c>
      <c r="AP96" s="20"/>
      <c r="AQ96" s="22">
        <v>1</v>
      </c>
      <c r="AR96" s="22">
        <v>1</v>
      </c>
      <c r="AS96" s="22">
        <v>31</v>
      </c>
      <c r="AT96" s="21">
        <v>15</v>
      </c>
      <c r="AU96" s="21">
        <v>0</v>
      </c>
      <c r="AV96" s="21">
        <f t="shared" si="19"/>
        <v>15</v>
      </c>
      <c r="AW96" s="23">
        <v>18724.14</v>
      </c>
      <c r="AX96" s="23">
        <v>0</v>
      </c>
      <c r="AY96" s="23">
        <f t="shared" si="20"/>
        <v>18724.14</v>
      </c>
      <c r="AZ96" s="24">
        <v>174</v>
      </c>
      <c r="BA96" s="24">
        <v>0</v>
      </c>
      <c r="BB96" s="24">
        <f t="shared" si="21"/>
        <v>174</v>
      </c>
      <c r="BC96" s="25"/>
      <c r="BD96" s="26">
        <v>15</v>
      </c>
      <c r="BE96" s="27">
        <v>0</v>
      </c>
      <c r="BF96" s="32" t="s">
        <v>666</v>
      </c>
    </row>
    <row r="97" spans="1:58" s="21" customFormat="1" ht="36" hidden="1" x14ac:dyDescent="0.2">
      <c r="A97" s="13" t="s">
        <v>472</v>
      </c>
      <c r="B97" s="68" t="s">
        <v>586</v>
      </c>
      <c r="C97" s="13" t="s">
        <v>17</v>
      </c>
      <c r="D97" s="13" t="s">
        <v>207</v>
      </c>
      <c r="E97" s="13" t="s">
        <v>208</v>
      </c>
      <c r="F97" s="15">
        <v>515</v>
      </c>
      <c r="G97" s="15" t="s">
        <v>432</v>
      </c>
      <c r="H97" s="16" t="s">
        <v>502</v>
      </c>
      <c r="I97" s="15" t="s">
        <v>504</v>
      </c>
      <c r="J97" s="17" t="s">
        <v>209</v>
      </c>
      <c r="K97" s="13">
        <v>2</v>
      </c>
      <c r="L97" s="13">
        <v>1</v>
      </c>
      <c r="M97" s="17" t="s">
        <v>210</v>
      </c>
      <c r="N97" s="17" t="s">
        <v>18</v>
      </c>
      <c r="O97" s="69" t="s">
        <v>211</v>
      </c>
      <c r="P97" s="13" t="s">
        <v>19</v>
      </c>
      <c r="Q97" s="68" t="s">
        <v>212</v>
      </c>
      <c r="R97" s="13">
        <v>1</v>
      </c>
      <c r="S97" s="70" t="s">
        <v>90</v>
      </c>
      <c r="T97" s="13">
        <v>13200</v>
      </c>
      <c r="U97" s="13">
        <v>770</v>
      </c>
      <c r="V97" s="13">
        <v>13970</v>
      </c>
      <c r="W97" s="13">
        <v>11</v>
      </c>
      <c r="X97" s="13">
        <v>20</v>
      </c>
      <c r="Y97" s="15">
        <v>1200</v>
      </c>
      <c r="Z97" s="13">
        <v>70</v>
      </c>
      <c r="AA97" s="13">
        <v>1270</v>
      </c>
      <c r="AB97" s="13" t="s">
        <v>29</v>
      </c>
      <c r="AC97" s="18">
        <v>80</v>
      </c>
      <c r="AD97" s="18">
        <v>6.35</v>
      </c>
      <c r="AE97" s="19">
        <f t="shared" si="13"/>
        <v>7620</v>
      </c>
      <c r="AF97" s="28">
        <v>11</v>
      </c>
      <c r="AG97" s="20" t="s">
        <v>716</v>
      </c>
      <c r="AH97" s="40">
        <f t="shared" si="14"/>
        <v>13200</v>
      </c>
      <c r="AI97" s="19">
        <f t="shared" si="15"/>
        <v>83820</v>
      </c>
      <c r="AJ97" s="18">
        <v>0</v>
      </c>
      <c r="AM97" s="13">
        <f t="shared" si="16"/>
        <v>0</v>
      </c>
      <c r="AN97" s="19">
        <f t="shared" si="17"/>
        <v>0</v>
      </c>
      <c r="AO97" s="19">
        <f t="shared" si="18"/>
        <v>83820</v>
      </c>
      <c r="AP97" s="20" t="s">
        <v>687</v>
      </c>
      <c r="AQ97" s="22">
        <v>1</v>
      </c>
      <c r="AR97" s="22">
        <v>1</v>
      </c>
      <c r="AS97" s="22">
        <v>34</v>
      </c>
      <c r="AT97" s="21">
        <v>8</v>
      </c>
      <c r="AU97" s="21">
        <v>3</v>
      </c>
      <c r="AV97" s="21">
        <f t="shared" si="19"/>
        <v>11</v>
      </c>
      <c r="AW97" s="23">
        <v>60960</v>
      </c>
      <c r="AX97" s="23">
        <v>22860</v>
      </c>
      <c r="AY97" s="23">
        <f t="shared" si="20"/>
        <v>83820</v>
      </c>
      <c r="AZ97" s="24">
        <v>9600</v>
      </c>
      <c r="BA97" s="24">
        <v>3600</v>
      </c>
      <c r="BB97" s="46">
        <f t="shared" si="21"/>
        <v>13200</v>
      </c>
      <c r="BC97" s="25"/>
      <c r="BD97" s="38">
        <v>11</v>
      </c>
      <c r="BE97" s="27">
        <v>0</v>
      </c>
      <c r="BF97" s="32"/>
    </row>
    <row r="98" spans="1:58" s="21" customFormat="1" ht="36" hidden="1" x14ac:dyDescent="0.2">
      <c r="A98" s="13" t="s">
        <v>472</v>
      </c>
      <c r="B98" s="68" t="s">
        <v>587</v>
      </c>
      <c r="C98" s="13" t="s">
        <v>17</v>
      </c>
      <c r="D98" s="13" t="s">
        <v>207</v>
      </c>
      <c r="E98" s="13" t="s">
        <v>208</v>
      </c>
      <c r="F98" s="15">
        <v>515</v>
      </c>
      <c r="G98" s="15" t="s">
        <v>432</v>
      </c>
      <c r="H98" s="16" t="s">
        <v>502</v>
      </c>
      <c r="I98" s="15" t="s">
        <v>504</v>
      </c>
      <c r="J98" s="17" t="s">
        <v>209</v>
      </c>
      <c r="K98" s="13">
        <v>2</v>
      </c>
      <c r="L98" s="13">
        <v>2</v>
      </c>
      <c r="M98" s="17" t="s">
        <v>210</v>
      </c>
      <c r="N98" s="17" t="s">
        <v>18</v>
      </c>
      <c r="O98" s="69" t="s">
        <v>213</v>
      </c>
      <c r="P98" s="13" t="s">
        <v>19</v>
      </c>
      <c r="Q98" s="68" t="s">
        <v>214</v>
      </c>
      <c r="R98" s="13">
        <v>1</v>
      </c>
      <c r="S98" s="70" t="s">
        <v>90</v>
      </c>
      <c r="T98" s="13">
        <v>4800</v>
      </c>
      <c r="U98" s="13">
        <v>280</v>
      </c>
      <c r="V98" s="13">
        <v>5080</v>
      </c>
      <c r="W98" s="13">
        <v>4</v>
      </c>
      <c r="X98" s="13">
        <v>20</v>
      </c>
      <c r="Y98" s="15">
        <v>1200</v>
      </c>
      <c r="Z98" s="13">
        <v>70</v>
      </c>
      <c r="AA98" s="13">
        <v>1270</v>
      </c>
      <c r="AB98" s="13" t="s">
        <v>29</v>
      </c>
      <c r="AC98" s="18">
        <v>80</v>
      </c>
      <c r="AD98" s="18">
        <v>6.35</v>
      </c>
      <c r="AE98" s="19">
        <f t="shared" si="13"/>
        <v>7620</v>
      </c>
      <c r="AF98" s="28">
        <v>9</v>
      </c>
      <c r="AG98" s="20" t="s">
        <v>716</v>
      </c>
      <c r="AH98" s="40">
        <f t="shared" si="14"/>
        <v>10800</v>
      </c>
      <c r="AI98" s="19">
        <f t="shared" si="15"/>
        <v>68580</v>
      </c>
      <c r="AJ98" s="18">
        <v>0</v>
      </c>
      <c r="AM98" s="13">
        <f t="shared" si="16"/>
        <v>0</v>
      </c>
      <c r="AN98" s="19">
        <f t="shared" si="17"/>
        <v>0</v>
      </c>
      <c r="AO98" s="19">
        <f t="shared" si="18"/>
        <v>68580</v>
      </c>
      <c r="AP98" s="20" t="s">
        <v>687</v>
      </c>
      <c r="AQ98" s="22">
        <v>1</v>
      </c>
      <c r="AR98" s="22">
        <v>1</v>
      </c>
      <c r="AS98" s="22">
        <v>34</v>
      </c>
      <c r="AT98" s="21">
        <v>7</v>
      </c>
      <c r="AU98" s="21">
        <v>2</v>
      </c>
      <c r="AV98" s="21">
        <f t="shared" si="19"/>
        <v>9</v>
      </c>
      <c r="AW98" s="23">
        <v>53340</v>
      </c>
      <c r="AX98" s="23">
        <v>15240</v>
      </c>
      <c r="AY98" s="23">
        <f t="shared" si="20"/>
        <v>68580</v>
      </c>
      <c r="AZ98" s="24">
        <v>8400</v>
      </c>
      <c r="BA98" s="24">
        <v>2400</v>
      </c>
      <c r="BB98" s="46">
        <f t="shared" si="21"/>
        <v>10800</v>
      </c>
      <c r="BC98" s="25"/>
      <c r="BD98" s="38">
        <v>0</v>
      </c>
      <c r="BE98" s="27">
        <v>0</v>
      </c>
      <c r="BF98" s="32"/>
    </row>
    <row r="99" spans="1:58" s="21" customFormat="1" ht="409.5" hidden="1" x14ac:dyDescent="0.2">
      <c r="A99" s="13" t="s">
        <v>473</v>
      </c>
      <c r="B99" s="68" t="s">
        <v>588</v>
      </c>
      <c r="C99" s="13" t="s">
        <v>17</v>
      </c>
      <c r="D99" s="13" t="s">
        <v>153</v>
      </c>
      <c r="E99" s="13" t="s">
        <v>154</v>
      </c>
      <c r="F99" s="15">
        <v>516</v>
      </c>
      <c r="G99" s="15" t="s">
        <v>432</v>
      </c>
      <c r="H99" s="16" t="s">
        <v>502</v>
      </c>
      <c r="I99" s="15" t="s">
        <v>505</v>
      </c>
      <c r="J99" s="17" t="s">
        <v>155</v>
      </c>
      <c r="K99" s="13">
        <v>1</v>
      </c>
      <c r="L99" s="13">
        <v>19</v>
      </c>
      <c r="M99" s="17" t="s">
        <v>156</v>
      </c>
      <c r="N99" s="17" t="s">
        <v>18</v>
      </c>
      <c r="O99" s="69" t="s">
        <v>88</v>
      </c>
      <c r="P99" s="13" t="s">
        <v>19</v>
      </c>
      <c r="Q99" s="68" t="s">
        <v>157</v>
      </c>
      <c r="R99" s="13">
        <v>1</v>
      </c>
      <c r="S99" s="70" t="s">
        <v>59</v>
      </c>
      <c r="T99" s="13">
        <v>43200</v>
      </c>
      <c r="U99" s="13">
        <v>0</v>
      </c>
      <c r="V99" s="13">
        <v>43200</v>
      </c>
      <c r="W99" s="13">
        <v>54</v>
      </c>
      <c r="X99" s="13">
        <v>18</v>
      </c>
      <c r="Y99" s="15">
        <v>800</v>
      </c>
      <c r="AA99" s="13">
        <v>800</v>
      </c>
      <c r="AB99" s="13" t="s">
        <v>117</v>
      </c>
      <c r="AC99" s="18">
        <v>89</v>
      </c>
      <c r="AD99" s="18">
        <v>6.5</v>
      </c>
      <c r="AE99" s="19">
        <f t="shared" si="13"/>
        <v>5200</v>
      </c>
      <c r="AF99" s="20">
        <v>18</v>
      </c>
      <c r="AG99" s="20"/>
      <c r="AH99" s="40">
        <f t="shared" si="14"/>
        <v>14400</v>
      </c>
      <c r="AI99" s="19">
        <f t="shared" si="15"/>
        <v>93600</v>
      </c>
      <c r="AJ99" s="18">
        <v>0</v>
      </c>
      <c r="AM99" s="13">
        <f t="shared" si="16"/>
        <v>0</v>
      </c>
      <c r="AN99" s="19">
        <f t="shared" si="17"/>
        <v>0</v>
      </c>
      <c r="AO99" s="19">
        <f t="shared" si="18"/>
        <v>93600</v>
      </c>
      <c r="AP99" s="20" t="s">
        <v>687</v>
      </c>
      <c r="AQ99" s="22">
        <v>1</v>
      </c>
      <c r="AR99" s="22">
        <v>4</v>
      </c>
      <c r="AS99" s="22">
        <v>31</v>
      </c>
      <c r="AT99" s="21">
        <v>18</v>
      </c>
      <c r="AU99" s="21">
        <v>0</v>
      </c>
      <c r="AV99" s="21">
        <f t="shared" si="19"/>
        <v>18</v>
      </c>
      <c r="AW99" s="23">
        <v>93600</v>
      </c>
      <c r="AX99" s="23">
        <v>0</v>
      </c>
      <c r="AY99" s="23">
        <f t="shared" si="20"/>
        <v>93600</v>
      </c>
      <c r="AZ99" s="24">
        <v>14400</v>
      </c>
      <c r="BA99" s="24">
        <v>0</v>
      </c>
      <c r="BB99" s="46">
        <f t="shared" si="21"/>
        <v>14400</v>
      </c>
      <c r="BC99" s="25"/>
      <c r="BD99" s="38">
        <v>18</v>
      </c>
      <c r="BE99" s="27">
        <v>0</v>
      </c>
      <c r="BF99" s="32" t="s">
        <v>694</v>
      </c>
    </row>
    <row r="100" spans="1:58" s="21" customFormat="1" ht="36" hidden="1" x14ac:dyDescent="0.2">
      <c r="A100" s="13" t="s">
        <v>474</v>
      </c>
      <c r="B100" s="68" t="s">
        <v>589</v>
      </c>
      <c r="C100" s="13" t="s">
        <v>17</v>
      </c>
      <c r="D100" s="13" t="s">
        <v>129</v>
      </c>
      <c r="E100" s="13" t="s">
        <v>198</v>
      </c>
      <c r="F100" s="15">
        <v>516</v>
      </c>
      <c r="G100" s="15" t="s">
        <v>432</v>
      </c>
      <c r="H100" s="16" t="s">
        <v>502</v>
      </c>
      <c r="I100" s="15" t="s">
        <v>505</v>
      </c>
      <c r="J100" s="17" t="s">
        <v>155</v>
      </c>
      <c r="K100" s="13">
        <v>1</v>
      </c>
      <c r="L100" s="13">
        <v>1</v>
      </c>
      <c r="M100" s="17" t="s">
        <v>131</v>
      </c>
      <c r="N100" s="17" t="s">
        <v>31</v>
      </c>
      <c r="O100" s="69" t="s">
        <v>132</v>
      </c>
      <c r="P100" s="13" t="s">
        <v>20</v>
      </c>
      <c r="Q100" s="68" t="s">
        <v>133</v>
      </c>
      <c r="R100" s="13">
        <v>3</v>
      </c>
      <c r="S100" s="70" t="s">
        <v>199</v>
      </c>
      <c r="T100" s="13">
        <v>2440</v>
      </c>
      <c r="U100" s="13">
        <v>280</v>
      </c>
      <c r="V100" s="13">
        <v>2720</v>
      </c>
      <c r="W100" s="13">
        <v>8</v>
      </c>
      <c r="X100" s="13">
        <v>8</v>
      </c>
      <c r="Y100" s="15">
        <v>305</v>
      </c>
      <c r="Z100" s="13">
        <v>35</v>
      </c>
      <c r="AA100" s="13">
        <v>340</v>
      </c>
      <c r="AB100" s="13" t="s">
        <v>27</v>
      </c>
      <c r="AC100" s="18">
        <v>72.55</v>
      </c>
      <c r="AD100" s="18">
        <v>15.4</v>
      </c>
      <c r="AE100" s="19">
        <f t="shared" si="13"/>
        <v>4697</v>
      </c>
      <c r="AF100" s="28">
        <v>12</v>
      </c>
      <c r="AG100" s="20"/>
      <c r="AH100" s="40">
        <f t="shared" si="14"/>
        <v>3660</v>
      </c>
      <c r="AI100" s="19">
        <f t="shared" si="15"/>
        <v>56364</v>
      </c>
      <c r="AJ100" s="18">
        <v>0</v>
      </c>
      <c r="AM100" s="13">
        <f t="shared" si="16"/>
        <v>0</v>
      </c>
      <c r="AN100" s="19">
        <f t="shared" si="17"/>
        <v>0</v>
      </c>
      <c r="AO100" s="19">
        <f t="shared" si="18"/>
        <v>56364</v>
      </c>
      <c r="AP100" s="20" t="s">
        <v>687</v>
      </c>
      <c r="AQ100" s="22">
        <v>2</v>
      </c>
      <c r="AR100" s="22">
        <v>4</v>
      </c>
      <c r="AS100" s="47">
        <v>31</v>
      </c>
      <c r="AT100" s="21">
        <v>8</v>
      </c>
      <c r="AU100" s="21">
        <v>0</v>
      </c>
      <c r="AV100" s="21">
        <f t="shared" si="19"/>
        <v>8</v>
      </c>
      <c r="AW100" s="23">
        <v>37576</v>
      </c>
      <c r="AX100" s="23">
        <v>0</v>
      </c>
      <c r="AY100" s="23">
        <f t="shared" si="20"/>
        <v>37576</v>
      </c>
      <c r="AZ100" s="24">
        <v>2440</v>
      </c>
      <c r="BA100" s="24">
        <v>0</v>
      </c>
      <c r="BB100" s="46">
        <f t="shared" si="21"/>
        <v>2440</v>
      </c>
      <c r="BC100" s="25"/>
      <c r="BD100" s="38">
        <v>8</v>
      </c>
      <c r="BE100" s="27">
        <v>0</v>
      </c>
      <c r="BF100" s="32"/>
    </row>
    <row r="101" spans="1:58" s="21" customFormat="1" ht="36" hidden="1" x14ac:dyDescent="0.2">
      <c r="A101" s="13" t="s">
        <v>474</v>
      </c>
      <c r="B101" s="68" t="s">
        <v>590</v>
      </c>
      <c r="C101" s="13" t="s">
        <v>17</v>
      </c>
      <c r="D101" s="13" t="s">
        <v>129</v>
      </c>
      <c r="E101" s="13" t="s">
        <v>198</v>
      </c>
      <c r="F101" s="15">
        <v>516</v>
      </c>
      <c r="G101" s="15" t="s">
        <v>432</v>
      </c>
      <c r="H101" s="16" t="s">
        <v>502</v>
      </c>
      <c r="I101" s="15" t="s">
        <v>505</v>
      </c>
      <c r="J101" s="17" t="s">
        <v>155</v>
      </c>
      <c r="K101" s="13">
        <v>1</v>
      </c>
      <c r="L101" s="13">
        <v>1</v>
      </c>
      <c r="M101" s="17" t="s">
        <v>131</v>
      </c>
      <c r="N101" s="17" t="s">
        <v>31</v>
      </c>
      <c r="O101" s="69" t="s">
        <v>132</v>
      </c>
      <c r="P101" s="13" t="s">
        <v>20</v>
      </c>
      <c r="Q101" s="68" t="s">
        <v>133</v>
      </c>
      <c r="R101" s="13">
        <v>3</v>
      </c>
      <c r="S101" s="70" t="s">
        <v>193</v>
      </c>
      <c r="T101" s="13">
        <v>2440</v>
      </c>
      <c r="U101" s="13">
        <v>280</v>
      </c>
      <c r="V101" s="13">
        <v>2720</v>
      </c>
      <c r="W101" s="13">
        <v>8</v>
      </c>
      <c r="X101" s="13">
        <v>8</v>
      </c>
      <c r="Y101" s="15">
        <v>305</v>
      </c>
      <c r="Z101" s="13">
        <v>35</v>
      </c>
      <c r="AA101" s="13">
        <v>340</v>
      </c>
      <c r="AB101" s="13" t="s">
        <v>27</v>
      </c>
      <c r="AC101" s="18">
        <v>72.55</v>
      </c>
      <c r="AD101" s="18">
        <v>15.4</v>
      </c>
      <c r="AE101" s="19">
        <f t="shared" si="13"/>
        <v>4697</v>
      </c>
      <c r="AF101" s="28"/>
      <c r="AG101" s="20"/>
      <c r="AH101" s="40">
        <f t="shared" si="14"/>
        <v>0</v>
      </c>
      <c r="AI101" s="19">
        <f t="shared" si="15"/>
        <v>0</v>
      </c>
      <c r="AJ101" s="18">
        <v>0</v>
      </c>
      <c r="AM101" s="13">
        <f t="shared" si="16"/>
        <v>0</v>
      </c>
      <c r="AN101" s="19">
        <f t="shared" si="17"/>
        <v>0</v>
      </c>
      <c r="AO101" s="19">
        <f t="shared" si="18"/>
        <v>0</v>
      </c>
      <c r="AP101" s="20" t="s">
        <v>687</v>
      </c>
      <c r="AQ101" s="22">
        <v>2</v>
      </c>
      <c r="AR101" s="22">
        <v>4</v>
      </c>
      <c r="AS101" s="22">
        <v>31</v>
      </c>
      <c r="AT101" s="21">
        <v>8</v>
      </c>
      <c r="AU101" s="21">
        <v>0</v>
      </c>
      <c r="AV101" s="21">
        <f t="shared" si="19"/>
        <v>8</v>
      </c>
      <c r="AW101" s="23">
        <v>37576</v>
      </c>
      <c r="AX101" s="23">
        <v>0</v>
      </c>
      <c r="AY101" s="23">
        <f t="shared" si="20"/>
        <v>37576</v>
      </c>
      <c r="AZ101" s="24">
        <v>2440</v>
      </c>
      <c r="BA101" s="24">
        <v>0</v>
      </c>
      <c r="BB101" s="46">
        <f t="shared" si="21"/>
        <v>2440</v>
      </c>
      <c r="BC101" s="25"/>
      <c r="BD101" s="38">
        <v>8</v>
      </c>
      <c r="BE101" s="27">
        <v>0</v>
      </c>
      <c r="BF101" s="32" t="s">
        <v>701</v>
      </c>
    </row>
    <row r="102" spans="1:58" s="21" customFormat="1" ht="36" hidden="1" x14ac:dyDescent="0.2">
      <c r="A102" s="13" t="s">
        <v>474</v>
      </c>
      <c r="B102" s="68" t="s">
        <v>591</v>
      </c>
      <c r="C102" s="13" t="s">
        <v>17</v>
      </c>
      <c r="D102" s="13" t="s">
        <v>129</v>
      </c>
      <c r="E102" s="13" t="s">
        <v>198</v>
      </c>
      <c r="F102" s="15">
        <v>516</v>
      </c>
      <c r="G102" s="15" t="s">
        <v>432</v>
      </c>
      <c r="H102" s="16" t="s">
        <v>502</v>
      </c>
      <c r="I102" s="15" t="s">
        <v>505</v>
      </c>
      <c r="J102" s="17" t="s">
        <v>155</v>
      </c>
      <c r="K102" s="13">
        <v>1</v>
      </c>
      <c r="L102" s="13">
        <v>1</v>
      </c>
      <c r="M102" s="17" t="s">
        <v>131</v>
      </c>
      <c r="N102" s="17" t="s">
        <v>31</v>
      </c>
      <c r="O102" s="69" t="s">
        <v>132</v>
      </c>
      <c r="P102" s="13" t="s">
        <v>20</v>
      </c>
      <c r="Q102" s="68" t="s">
        <v>133</v>
      </c>
      <c r="R102" s="13">
        <v>3</v>
      </c>
      <c r="S102" s="70" t="s">
        <v>116</v>
      </c>
      <c r="T102" s="13">
        <v>2440</v>
      </c>
      <c r="U102" s="13">
        <v>280</v>
      </c>
      <c r="V102" s="13">
        <v>2720</v>
      </c>
      <c r="W102" s="13">
        <v>8</v>
      </c>
      <c r="X102" s="13">
        <v>8</v>
      </c>
      <c r="Y102" s="15">
        <v>305</v>
      </c>
      <c r="Z102" s="13">
        <v>35</v>
      </c>
      <c r="AA102" s="13">
        <v>340</v>
      </c>
      <c r="AB102" s="13" t="s">
        <v>27</v>
      </c>
      <c r="AC102" s="18">
        <v>72.55</v>
      </c>
      <c r="AD102" s="18">
        <v>15.4</v>
      </c>
      <c r="AE102" s="19">
        <f t="shared" si="13"/>
        <v>4697</v>
      </c>
      <c r="AF102" s="28"/>
      <c r="AG102" s="20"/>
      <c r="AH102" s="40">
        <f t="shared" si="14"/>
        <v>0</v>
      </c>
      <c r="AI102" s="19">
        <f t="shared" si="15"/>
        <v>0</v>
      </c>
      <c r="AJ102" s="18">
        <v>0</v>
      </c>
      <c r="AM102" s="13">
        <f t="shared" si="16"/>
        <v>0</v>
      </c>
      <c r="AN102" s="19">
        <f t="shared" si="17"/>
        <v>0</v>
      </c>
      <c r="AO102" s="19">
        <f t="shared" si="18"/>
        <v>0</v>
      </c>
      <c r="AP102" s="20" t="s">
        <v>687</v>
      </c>
      <c r="AQ102" s="22">
        <v>2</v>
      </c>
      <c r="AR102" s="22">
        <v>4</v>
      </c>
      <c r="AS102" s="22">
        <v>31</v>
      </c>
      <c r="AT102" s="21">
        <v>0</v>
      </c>
      <c r="AU102" s="21">
        <v>0</v>
      </c>
      <c r="AV102" s="21">
        <f t="shared" si="19"/>
        <v>0</v>
      </c>
      <c r="AW102" s="23">
        <v>0</v>
      </c>
      <c r="AX102" s="23">
        <v>0</v>
      </c>
      <c r="AY102" s="23">
        <f t="shared" si="20"/>
        <v>0</v>
      </c>
      <c r="AZ102" s="24">
        <v>0</v>
      </c>
      <c r="BA102" s="24">
        <v>0</v>
      </c>
      <c r="BB102" s="46">
        <f t="shared" si="21"/>
        <v>0</v>
      </c>
      <c r="BC102" s="25"/>
      <c r="BD102" s="38">
        <v>0</v>
      </c>
      <c r="BE102" s="27" t="s">
        <v>679</v>
      </c>
      <c r="BF102" s="32" t="s">
        <v>701</v>
      </c>
    </row>
    <row r="103" spans="1:58" s="21" customFormat="1" ht="60" hidden="1" x14ac:dyDescent="0.2">
      <c r="A103" s="13" t="s">
        <v>475</v>
      </c>
      <c r="B103" s="68" t="s">
        <v>592</v>
      </c>
      <c r="C103" s="13" t="s">
        <v>17</v>
      </c>
      <c r="D103" s="13" t="s">
        <v>293</v>
      </c>
      <c r="E103" s="13" t="s">
        <v>294</v>
      </c>
      <c r="F103" s="15">
        <v>516</v>
      </c>
      <c r="G103" s="15" t="s">
        <v>432</v>
      </c>
      <c r="H103" s="16" t="s">
        <v>502</v>
      </c>
      <c r="I103" s="15" t="s">
        <v>505</v>
      </c>
      <c r="J103" s="17" t="s">
        <v>155</v>
      </c>
      <c r="K103" s="13">
        <v>1</v>
      </c>
      <c r="L103" s="13">
        <v>1</v>
      </c>
      <c r="M103" s="17" t="s">
        <v>295</v>
      </c>
      <c r="N103" s="17" t="s">
        <v>31</v>
      </c>
      <c r="O103" s="69" t="s">
        <v>296</v>
      </c>
      <c r="P103" s="13" t="s">
        <v>20</v>
      </c>
      <c r="Q103" s="68" t="s">
        <v>297</v>
      </c>
      <c r="R103" s="13">
        <v>1</v>
      </c>
      <c r="S103" s="70" t="s">
        <v>43</v>
      </c>
      <c r="T103" s="13">
        <v>12400</v>
      </c>
      <c r="U103" s="13">
        <v>2170</v>
      </c>
      <c r="V103" s="13">
        <v>14570</v>
      </c>
      <c r="W103" s="13">
        <v>12</v>
      </c>
      <c r="X103" s="13">
        <v>31</v>
      </c>
      <c r="Y103" s="15">
        <v>400</v>
      </c>
      <c r="Z103" s="13">
        <v>70</v>
      </c>
      <c r="AA103" s="13">
        <v>470</v>
      </c>
      <c r="AB103" s="13" t="s">
        <v>27</v>
      </c>
      <c r="AC103" s="18">
        <v>67.06</v>
      </c>
      <c r="AD103" s="18">
        <v>9</v>
      </c>
      <c r="AE103" s="19">
        <f t="shared" si="13"/>
        <v>3600</v>
      </c>
      <c r="AF103" s="20">
        <v>24</v>
      </c>
      <c r="AG103" s="20"/>
      <c r="AH103" s="40">
        <f t="shared" si="14"/>
        <v>9600</v>
      </c>
      <c r="AI103" s="19">
        <f t="shared" si="15"/>
        <v>86400</v>
      </c>
      <c r="AJ103" s="18">
        <v>0</v>
      </c>
      <c r="AM103" s="13">
        <f t="shared" si="16"/>
        <v>0</v>
      </c>
      <c r="AN103" s="19">
        <f t="shared" si="17"/>
        <v>0</v>
      </c>
      <c r="AO103" s="19">
        <f t="shared" si="18"/>
        <v>86400</v>
      </c>
      <c r="AP103" s="20" t="s">
        <v>687</v>
      </c>
      <c r="AQ103" s="22">
        <v>3</v>
      </c>
      <c r="AR103" s="22">
        <v>4</v>
      </c>
      <c r="AS103" s="22">
        <v>31</v>
      </c>
      <c r="AT103" s="21">
        <v>24</v>
      </c>
      <c r="AU103" s="21">
        <v>0</v>
      </c>
      <c r="AV103" s="21">
        <f t="shared" si="19"/>
        <v>24</v>
      </c>
      <c r="AW103" s="23">
        <v>86400</v>
      </c>
      <c r="AX103" s="23">
        <v>0</v>
      </c>
      <c r="AY103" s="23">
        <f t="shared" si="20"/>
        <v>86400</v>
      </c>
      <c r="AZ103" s="24">
        <v>9600</v>
      </c>
      <c r="BA103" s="24">
        <v>0</v>
      </c>
      <c r="BB103" s="46">
        <f t="shared" si="21"/>
        <v>9600</v>
      </c>
      <c r="BC103" s="25"/>
      <c r="BD103" s="38">
        <v>24</v>
      </c>
      <c r="BE103" s="27">
        <v>0</v>
      </c>
      <c r="BF103" s="32"/>
    </row>
    <row r="104" spans="1:58" s="21" customFormat="1" ht="396" hidden="1" x14ac:dyDescent="0.2">
      <c r="A104" s="13" t="s">
        <v>476</v>
      </c>
      <c r="B104" s="68" t="s">
        <v>593</v>
      </c>
      <c r="C104" s="13" t="s">
        <v>17</v>
      </c>
      <c r="D104" s="13" t="s">
        <v>298</v>
      </c>
      <c r="E104" s="13" t="s">
        <v>299</v>
      </c>
      <c r="F104" s="15">
        <v>516</v>
      </c>
      <c r="G104" s="15" t="s">
        <v>432</v>
      </c>
      <c r="H104" s="16" t="s">
        <v>502</v>
      </c>
      <c r="I104" s="15" t="s">
        <v>505</v>
      </c>
      <c r="J104" s="17" t="s">
        <v>155</v>
      </c>
      <c r="K104" s="13">
        <v>1</v>
      </c>
      <c r="L104" s="13">
        <v>31</v>
      </c>
      <c r="M104" s="17" t="s">
        <v>300</v>
      </c>
      <c r="N104" s="17" t="s">
        <v>31</v>
      </c>
      <c r="O104" s="69" t="s">
        <v>301</v>
      </c>
      <c r="P104" s="13" t="s">
        <v>20</v>
      </c>
      <c r="Q104" s="68" t="s">
        <v>302</v>
      </c>
      <c r="R104" s="13">
        <v>2</v>
      </c>
      <c r="S104" s="70" t="s">
        <v>59</v>
      </c>
      <c r="T104" s="13">
        <v>19050</v>
      </c>
      <c r="U104" s="13">
        <v>840</v>
      </c>
      <c r="V104" s="13">
        <v>19890</v>
      </c>
      <c r="W104" s="13">
        <v>50</v>
      </c>
      <c r="X104" s="13">
        <v>50</v>
      </c>
      <c r="Y104" s="15">
        <v>381</v>
      </c>
      <c r="Z104" s="13">
        <v>70</v>
      </c>
      <c r="AA104" s="13">
        <v>451</v>
      </c>
      <c r="AB104" s="13" t="s">
        <v>22</v>
      </c>
      <c r="AC104" s="18">
        <v>66.63</v>
      </c>
      <c r="AD104" s="18">
        <v>8.2799999999999994</v>
      </c>
      <c r="AE104" s="19">
        <f t="shared" si="13"/>
        <v>3154.68</v>
      </c>
      <c r="AF104" s="20">
        <v>35</v>
      </c>
      <c r="AG104" s="20"/>
      <c r="AH104" s="40">
        <f t="shared" si="14"/>
        <v>13335</v>
      </c>
      <c r="AI104" s="19">
        <f t="shared" si="15"/>
        <v>110413.79999999999</v>
      </c>
      <c r="AJ104" s="18">
        <v>0</v>
      </c>
      <c r="AM104" s="13">
        <f t="shared" si="16"/>
        <v>0</v>
      </c>
      <c r="AN104" s="19">
        <f t="shared" si="17"/>
        <v>0</v>
      </c>
      <c r="AO104" s="19">
        <f t="shared" si="18"/>
        <v>110413.79999999999</v>
      </c>
      <c r="AP104" s="20" t="s">
        <v>687</v>
      </c>
      <c r="AQ104" s="22">
        <v>4</v>
      </c>
      <c r="AR104" s="22">
        <v>4</v>
      </c>
      <c r="AS104" s="22">
        <v>31</v>
      </c>
      <c r="AT104" s="21">
        <v>24</v>
      </c>
      <c r="AU104" s="21">
        <v>8</v>
      </c>
      <c r="AV104" s="21">
        <f t="shared" si="19"/>
        <v>32</v>
      </c>
      <c r="AW104" s="23">
        <v>75712.320000000007</v>
      </c>
      <c r="AX104" s="23">
        <v>25237.439999999999</v>
      </c>
      <c r="AY104" s="23">
        <f t="shared" si="20"/>
        <v>100949.76000000001</v>
      </c>
      <c r="AZ104" s="24">
        <v>9144</v>
      </c>
      <c r="BA104" s="24">
        <v>3048</v>
      </c>
      <c r="BB104" s="46">
        <f t="shared" si="21"/>
        <v>12192</v>
      </c>
      <c r="BC104" s="25"/>
      <c r="BD104" s="38">
        <v>32</v>
      </c>
      <c r="BE104" s="27">
        <v>0</v>
      </c>
      <c r="BF104" s="32"/>
    </row>
    <row r="105" spans="1:58" s="21" customFormat="1" ht="36" hidden="1" x14ac:dyDescent="0.2">
      <c r="A105" s="13" t="s">
        <v>477</v>
      </c>
      <c r="B105" s="68" t="s">
        <v>594</v>
      </c>
      <c r="C105" s="13" t="s">
        <v>17</v>
      </c>
      <c r="D105" s="13" t="s">
        <v>187</v>
      </c>
      <c r="E105" s="13" t="s">
        <v>188</v>
      </c>
      <c r="F105" s="15">
        <v>517</v>
      </c>
      <c r="G105" s="15" t="s">
        <v>432</v>
      </c>
      <c r="H105" s="16" t="s">
        <v>502</v>
      </c>
      <c r="I105" s="15" t="s">
        <v>505</v>
      </c>
      <c r="J105" s="17" t="s">
        <v>189</v>
      </c>
      <c r="K105" s="13">
        <v>2</v>
      </c>
      <c r="L105" s="13">
        <v>2</v>
      </c>
      <c r="M105" s="17" t="s">
        <v>190</v>
      </c>
      <c r="N105" s="17" t="s">
        <v>31</v>
      </c>
      <c r="O105" s="69" t="s">
        <v>191</v>
      </c>
      <c r="P105" s="13" t="s">
        <v>20</v>
      </c>
      <c r="Q105" s="68" t="s">
        <v>192</v>
      </c>
      <c r="R105" s="13">
        <v>1</v>
      </c>
      <c r="S105" s="70" t="s">
        <v>193</v>
      </c>
      <c r="T105" s="13">
        <v>6300</v>
      </c>
      <c r="U105" s="13">
        <v>2700</v>
      </c>
      <c r="V105" s="13">
        <v>9000</v>
      </c>
      <c r="W105" s="13">
        <v>15</v>
      </c>
      <c r="X105" s="13">
        <v>15</v>
      </c>
      <c r="Y105" s="15">
        <v>420</v>
      </c>
      <c r="Z105" s="13">
        <v>180</v>
      </c>
      <c r="AA105" s="13">
        <v>600</v>
      </c>
      <c r="AB105" s="13" t="s">
        <v>27</v>
      </c>
      <c r="AC105" s="18">
        <v>84</v>
      </c>
      <c r="AD105" s="18">
        <v>7.1</v>
      </c>
      <c r="AE105" s="19">
        <f t="shared" si="13"/>
        <v>2982</v>
      </c>
      <c r="AF105" s="43">
        <v>15</v>
      </c>
      <c r="AG105" s="20" t="s">
        <v>717</v>
      </c>
      <c r="AH105" s="40">
        <f t="shared" si="14"/>
        <v>6300</v>
      </c>
      <c r="AI105" s="19">
        <f t="shared" si="15"/>
        <v>44730</v>
      </c>
      <c r="AJ105" s="18">
        <v>0</v>
      </c>
      <c r="AM105" s="13">
        <f t="shared" si="16"/>
        <v>0</v>
      </c>
      <c r="AN105" s="19">
        <f t="shared" si="17"/>
        <v>0</v>
      </c>
      <c r="AO105" s="19">
        <f t="shared" si="18"/>
        <v>44730</v>
      </c>
      <c r="AP105" s="20" t="s">
        <v>687</v>
      </c>
      <c r="AQ105" s="22">
        <v>1</v>
      </c>
      <c r="AR105" s="22">
        <v>1</v>
      </c>
      <c r="AS105" s="22">
        <v>31</v>
      </c>
      <c r="AT105" s="21">
        <v>15</v>
      </c>
      <c r="AU105" s="21">
        <v>0</v>
      </c>
      <c r="AV105" s="21">
        <f t="shared" si="19"/>
        <v>15</v>
      </c>
      <c r="AW105" s="23">
        <v>44730</v>
      </c>
      <c r="AX105" s="23">
        <v>0</v>
      </c>
      <c r="AY105" s="23">
        <f t="shared" si="20"/>
        <v>44730</v>
      </c>
      <c r="AZ105" s="24">
        <v>6300</v>
      </c>
      <c r="BA105" s="24">
        <v>0</v>
      </c>
      <c r="BB105" s="46">
        <f t="shared" si="21"/>
        <v>6300</v>
      </c>
      <c r="BC105" s="25"/>
      <c r="BD105" s="38">
        <v>15</v>
      </c>
      <c r="BE105" s="27">
        <v>0</v>
      </c>
      <c r="BF105" s="32"/>
    </row>
    <row r="106" spans="1:58" s="21" customFormat="1" ht="36" hidden="1" x14ac:dyDescent="0.2">
      <c r="A106" s="13" t="s">
        <v>477</v>
      </c>
      <c r="B106" s="68" t="s">
        <v>595</v>
      </c>
      <c r="C106" s="13" t="s">
        <v>17</v>
      </c>
      <c r="D106" s="13" t="s">
        <v>187</v>
      </c>
      <c r="E106" s="13" t="s">
        <v>188</v>
      </c>
      <c r="F106" s="15">
        <v>517</v>
      </c>
      <c r="G106" s="15" t="s">
        <v>432</v>
      </c>
      <c r="H106" s="16" t="s">
        <v>502</v>
      </c>
      <c r="I106" s="15" t="s">
        <v>505</v>
      </c>
      <c r="J106" s="17" t="s">
        <v>189</v>
      </c>
      <c r="K106" s="13">
        <v>2</v>
      </c>
      <c r="L106" s="13">
        <v>1</v>
      </c>
      <c r="M106" s="17" t="s">
        <v>190</v>
      </c>
      <c r="N106" s="17" t="s">
        <v>31</v>
      </c>
      <c r="O106" s="69" t="s">
        <v>194</v>
      </c>
      <c r="P106" s="13" t="s">
        <v>20</v>
      </c>
      <c r="Q106" s="68" t="s">
        <v>195</v>
      </c>
      <c r="R106" s="13">
        <v>1</v>
      </c>
      <c r="S106" s="70" t="s">
        <v>193</v>
      </c>
      <c r="T106" s="13">
        <v>6300</v>
      </c>
      <c r="U106" s="13">
        <v>2700</v>
      </c>
      <c r="V106" s="13">
        <v>9000</v>
      </c>
      <c r="W106" s="13">
        <v>15</v>
      </c>
      <c r="X106" s="13">
        <v>30</v>
      </c>
      <c r="Y106" s="15">
        <v>420</v>
      </c>
      <c r="Z106" s="13">
        <v>180</v>
      </c>
      <c r="AA106" s="13">
        <v>600</v>
      </c>
      <c r="AB106" s="13" t="s">
        <v>27</v>
      </c>
      <c r="AC106" s="18">
        <v>84</v>
      </c>
      <c r="AD106" s="18">
        <v>7.1</v>
      </c>
      <c r="AE106" s="19">
        <f t="shared" si="13"/>
        <v>2982</v>
      </c>
      <c r="AF106" s="43">
        <v>20</v>
      </c>
      <c r="AG106" s="20" t="s">
        <v>717</v>
      </c>
      <c r="AH106" s="40">
        <f t="shared" si="14"/>
        <v>8400</v>
      </c>
      <c r="AI106" s="19">
        <f t="shared" si="15"/>
        <v>59640</v>
      </c>
      <c r="AJ106" s="18">
        <v>0</v>
      </c>
      <c r="AM106" s="13">
        <f t="shared" si="16"/>
        <v>0</v>
      </c>
      <c r="AN106" s="19">
        <f t="shared" si="17"/>
        <v>0</v>
      </c>
      <c r="AO106" s="19">
        <f t="shared" si="18"/>
        <v>59640</v>
      </c>
      <c r="AP106" s="20" t="s">
        <v>687</v>
      </c>
      <c r="AQ106" s="22">
        <v>1</v>
      </c>
      <c r="AR106" s="22">
        <v>1</v>
      </c>
      <c r="AS106" s="22">
        <v>31</v>
      </c>
      <c r="AT106" s="21">
        <v>20</v>
      </c>
      <c r="AU106" s="21">
        <v>0</v>
      </c>
      <c r="AV106" s="21">
        <f t="shared" si="19"/>
        <v>20</v>
      </c>
      <c r="AW106" s="23">
        <v>59640</v>
      </c>
      <c r="AX106" s="23">
        <v>0</v>
      </c>
      <c r="AY106" s="23">
        <f t="shared" si="20"/>
        <v>59640</v>
      </c>
      <c r="AZ106" s="24">
        <v>8400</v>
      </c>
      <c r="BA106" s="24">
        <v>0</v>
      </c>
      <c r="BB106" s="46">
        <f t="shared" si="21"/>
        <v>8400</v>
      </c>
      <c r="BC106" s="25"/>
      <c r="BD106" s="38">
        <v>20</v>
      </c>
      <c r="BE106" s="27">
        <v>0</v>
      </c>
      <c r="BF106" s="32"/>
    </row>
    <row r="107" spans="1:58" s="21" customFormat="1" ht="348" hidden="1" x14ac:dyDescent="0.2">
      <c r="A107" s="13" t="s">
        <v>480</v>
      </c>
      <c r="B107" s="68" t="s">
        <v>602</v>
      </c>
      <c r="C107" s="13" t="s">
        <v>17</v>
      </c>
      <c r="D107" s="13" t="s">
        <v>303</v>
      </c>
      <c r="E107" s="13" t="s">
        <v>304</v>
      </c>
      <c r="F107" s="15">
        <v>518</v>
      </c>
      <c r="G107" s="15" t="s">
        <v>432</v>
      </c>
      <c r="H107" s="16" t="s">
        <v>502</v>
      </c>
      <c r="I107" s="15" t="s">
        <v>505</v>
      </c>
      <c r="J107" s="17" t="s">
        <v>136</v>
      </c>
      <c r="K107" s="13">
        <v>1</v>
      </c>
      <c r="L107" s="13">
        <v>1</v>
      </c>
      <c r="M107" s="17" t="s">
        <v>305</v>
      </c>
      <c r="N107" s="17" t="s">
        <v>31</v>
      </c>
      <c r="O107" s="69" t="s">
        <v>306</v>
      </c>
      <c r="P107" s="13" t="s">
        <v>20</v>
      </c>
      <c r="Q107" s="68" t="s">
        <v>307</v>
      </c>
      <c r="R107" s="13">
        <v>1</v>
      </c>
      <c r="S107" s="70" t="s">
        <v>120</v>
      </c>
      <c r="T107" s="13">
        <v>8100</v>
      </c>
      <c r="U107" s="13">
        <v>900</v>
      </c>
      <c r="V107" s="13">
        <v>9000</v>
      </c>
      <c r="W107" s="13">
        <v>15</v>
      </c>
      <c r="X107" s="13">
        <v>30</v>
      </c>
      <c r="Y107" s="15">
        <v>540</v>
      </c>
      <c r="Z107" s="13">
        <v>60</v>
      </c>
      <c r="AA107" s="13">
        <v>600</v>
      </c>
      <c r="AB107" s="13" t="s">
        <v>26</v>
      </c>
      <c r="AC107" s="18">
        <v>85</v>
      </c>
      <c r="AD107" s="18">
        <v>6.65</v>
      </c>
      <c r="AE107" s="19">
        <f t="shared" si="13"/>
        <v>3591</v>
      </c>
      <c r="AF107" s="20">
        <v>20</v>
      </c>
      <c r="AG107" s="20"/>
      <c r="AH107" s="40">
        <f t="shared" si="14"/>
        <v>10800</v>
      </c>
      <c r="AI107" s="19">
        <f t="shared" si="15"/>
        <v>71820</v>
      </c>
      <c r="AJ107" s="18">
        <v>0</v>
      </c>
      <c r="AM107" s="13">
        <f t="shared" si="16"/>
        <v>0</v>
      </c>
      <c r="AN107" s="19">
        <f t="shared" si="17"/>
        <v>0</v>
      </c>
      <c r="AO107" s="19">
        <f t="shared" si="18"/>
        <v>71820</v>
      </c>
      <c r="AP107" s="20" t="s">
        <v>687</v>
      </c>
      <c r="AQ107" s="22">
        <v>1</v>
      </c>
      <c r="AR107" s="22">
        <v>3</v>
      </c>
      <c r="AS107" s="22">
        <v>31</v>
      </c>
      <c r="AT107" s="21">
        <v>15</v>
      </c>
      <c r="AU107" s="21">
        <v>4</v>
      </c>
      <c r="AV107" s="21">
        <f t="shared" si="19"/>
        <v>19</v>
      </c>
      <c r="AW107" s="23">
        <v>53865</v>
      </c>
      <c r="AX107" s="23">
        <v>14364</v>
      </c>
      <c r="AY107" s="23">
        <f t="shared" si="20"/>
        <v>68229</v>
      </c>
      <c r="AZ107" s="24">
        <v>8100</v>
      </c>
      <c r="BA107" s="24">
        <v>2160</v>
      </c>
      <c r="BB107" s="46">
        <f t="shared" si="21"/>
        <v>10260</v>
      </c>
      <c r="BC107" s="25"/>
      <c r="BD107" s="38">
        <v>19</v>
      </c>
      <c r="BE107" s="27">
        <v>0</v>
      </c>
      <c r="BF107" s="32"/>
    </row>
    <row r="108" spans="1:58" s="21" customFormat="1" ht="36" hidden="1" x14ac:dyDescent="0.2">
      <c r="A108" s="13" t="s">
        <v>479</v>
      </c>
      <c r="B108" s="68" t="s">
        <v>597</v>
      </c>
      <c r="C108" s="13" t="s">
        <v>17</v>
      </c>
      <c r="D108" s="13" t="s">
        <v>166</v>
      </c>
      <c r="E108" s="13" t="s">
        <v>167</v>
      </c>
      <c r="F108" s="15">
        <v>518</v>
      </c>
      <c r="G108" s="15" t="s">
        <v>432</v>
      </c>
      <c r="H108" s="16" t="s">
        <v>502</v>
      </c>
      <c r="I108" s="15" t="s">
        <v>505</v>
      </c>
      <c r="J108" s="17" t="s">
        <v>136</v>
      </c>
      <c r="K108" s="13">
        <v>5</v>
      </c>
      <c r="L108" s="13">
        <v>2</v>
      </c>
      <c r="M108" s="17" t="s">
        <v>168</v>
      </c>
      <c r="N108" s="17" t="s">
        <v>18</v>
      </c>
      <c r="O108" s="69" t="s">
        <v>169</v>
      </c>
      <c r="P108" s="13" t="s">
        <v>19</v>
      </c>
      <c r="Q108" s="68" t="s">
        <v>170</v>
      </c>
      <c r="R108" s="13">
        <v>1</v>
      </c>
      <c r="S108" s="70" t="s">
        <v>120</v>
      </c>
      <c r="T108" s="13">
        <v>6000</v>
      </c>
      <c r="U108" s="13">
        <v>1050</v>
      </c>
      <c r="V108" s="13">
        <v>7050</v>
      </c>
      <c r="W108" s="13">
        <v>15</v>
      </c>
      <c r="X108" s="13">
        <v>20</v>
      </c>
      <c r="Y108" s="15">
        <v>400</v>
      </c>
      <c r="Z108" s="13">
        <v>70</v>
      </c>
      <c r="AA108" s="13">
        <v>470</v>
      </c>
      <c r="AB108" s="13" t="s">
        <v>29</v>
      </c>
      <c r="AC108" s="18">
        <v>84.59</v>
      </c>
      <c r="AD108" s="18">
        <v>7.7</v>
      </c>
      <c r="AE108" s="19">
        <f t="shared" si="13"/>
        <v>3080</v>
      </c>
      <c r="AF108" s="28">
        <v>6</v>
      </c>
      <c r="AG108" s="20" t="s">
        <v>718</v>
      </c>
      <c r="AH108" s="40">
        <f t="shared" si="14"/>
        <v>2400</v>
      </c>
      <c r="AI108" s="19">
        <f t="shared" si="15"/>
        <v>18480</v>
      </c>
      <c r="AJ108" s="18">
        <v>0</v>
      </c>
      <c r="AM108" s="13">
        <f t="shared" si="16"/>
        <v>0</v>
      </c>
      <c r="AN108" s="19">
        <f t="shared" si="17"/>
        <v>0</v>
      </c>
      <c r="AO108" s="19">
        <f t="shared" si="18"/>
        <v>18480</v>
      </c>
      <c r="AP108" s="20" t="s">
        <v>687</v>
      </c>
      <c r="AQ108" s="22">
        <v>2</v>
      </c>
      <c r="AR108" s="22">
        <v>3</v>
      </c>
      <c r="AS108" s="22">
        <v>31</v>
      </c>
      <c r="AT108" s="21">
        <v>6</v>
      </c>
      <c r="AU108" s="21">
        <v>1</v>
      </c>
      <c r="AV108" s="21">
        <f t="shared" si="19"/>
        <v>7</v>
      </c>
      <c r="AW108" s="23">
        <v>18480</v>
      </c>
      <c r="AX108" s="23">
        <v>3080</v>
      </c>
      <c r="AY108" s="23">
        <f t="shared" si="20"/>
        <v>21560</v>
      </c>
      <c r="AZ108" s="24">
        <v>2400</v>
      </c>
      <c r="BA108" s="24">
        <v>400</v>
      </c>
      <c r="BB108" s="46">
        <f t="shared" si="21"/>
        <v>2800</v>
      </c>
      <c r="BC108" s="25"/>
      <c r="BD108" s="38">
        <v>7</v>
      </c>
      <c r="BE108" s="27">
        <v>0</v>
      </c>
      <c r="BF108" s="32"/>
    </row>
    <row r="109" spans="1:58" s="21" customFormat="1" ht="84" hidden="1" x14ac:dyDescent="0.2">
      <c r="A109" s="13" t="s">
        <v>479</v>
      </c>
      <c r="B109" s="68" t="s">
        <v>598</v>
      </c>
      <c r="C109" s="13" t="s">
        <v>17</v>
      </c>
      <c r="D109" s="13" t="s">
        <v>166</v>
      </c>
      <c r="E109" s="13" t="s">
        <v>167</v>
      </c>
      <c r="F109" s="15">
        <v>518</v>
      </c>
      <c r="G109" s="15" t="s">
        <v>432</v>
      </c>
      <c r="H109" s="16" t="s">
        <v>502</v>
      </c>
      <c r="I109" s="15" t="s">
        <v>505</v>
      </c>
      <c r="J109" s="17" t="s">
        <v>136</v>
      </c>
      <c r="K109" s="13">
        <v>5</v>
      </c>
      <c r="L109" s="13">
        <v>5</v>
      </c>
      <c r="M109" s="17" t="s">
        <v>168</v>
      </c>
      <c r="N109" s="17" t="s">
        <v>31</v>
      </c>
      <c r="O109" s="69" t="s">
        <v>171</v>
      </c>
      <c r="P109" s="13" t="s">
        <v>20</v>
      </c>
      <c r="Q109" s="68" t="s">
        <v>172</v>
      </c>
      <c r="R109" s="13">
        <v>1</v>
      </c>
      <c r="S109" s="70" t="s">
        <v>120</v>
      </c>
      <c r="T109" s="13">
        <v>6000</v>
      </c>
      <c r="U109" s="13">
        <v>1050</v>
      </c>
      <c r="V109" s="13">
        <v>7050</v>
      </c>
      <c r="W109" s="13">
        <v>15</v>
      </c>
      <c r="X109" s="13">
        <v>40</v>
      </c>
      <c r="Y109" s="15">
        <v>400</v>
      </c>
      <c r="Z109" s="13">
        <v>70</v>
      </c>
      <c r="AA109" s="13">
        <v>470</v>
      </c>
      <c r="AB109" s="13" t="s">
        <v>29</v>
      </c>
      <c r="AC109" s="18">
        <v>84.59</v>
      </c>
      <c r="AD109" s="18">
        <v>7.7</v>
      </c>
      <c r="AE109" s="19">
        <f t="shared" si="13"/>
        <v>3080</v>
      </c>
      <c r="AF109" s="28">
        <v>5</v>
      </c>
      <c r="AG109" s="20" t="s">
        <v>718</v>
      </c>
      <c r="AH109" s="40">
        <f t="shared" si="14"/>
        <v>2000</v>
      </c>
      <c r="AI109" s="19">
        <f t="shared" si="15"/>
        <v>15400</v>
      </c>
      <c r="AJ109" s="18">
        <v>0</v>
      </c>
      <c r="AM109" s="13">
        <f t="shared" si="16"/>
        <v>0</v>
      </c>
      <c r="AN109" s="19">
        <f t="shared" si="17"/>
        <v>0</v>
      </c>
      <c r="AO109" s="19">
        <f t="shared" si="18"/>
        <v>15400</v>
      </c>
      <c r="AP109" s="20" t="s">
        <v>687</v>
      </c>
      <c r="AQ109" s="22">
        <v>2</v>
      </c>
      <c r="AR109" s="22">
        <v>3</v>
      </c>
      <c r="AS109" s="22">
        <v>31</v>
      </c>
      <c r="AT109" s="21">
        <v>5</v>
      </c>
      <c r="AU109" s="21">
        <v>1</v>
      </c>
      <c r="AV109" s="21">
        <f t="shared" si="19"/>
        <v>6</v>
      </c>
      <c r="AW109" s="23">
        <v>15400</v>
      </c>
      <c r="AX109" s="23">
        <v>3080</v>
      </c>
      <c r="AY109" s="23">
        <f t="shared" si="20"/>
        <v>18480</v>
      </c>
      <c r="AZ109" s="24">
        <v>2000</v>
      </c>
      <c r="BA109" s="24">
        <v>400</v>
      </c>
      <c r="BB109" s="46">
        <f t="shared" si="21"/>
        <v>2400</v>
      </c>
      <c r="BC109" s="25"/>
      <c r="BD109" s="38">
        <v>6</v>
      </c>
      <c r="BE109" s="27">
        <v>0</v>
      </c>
      <c r="BF109" s="32"/>
    </row>
    <row r="110" spans="1:58" s="21" customFormat="1" ht="72" hidden="1" x14ac:dyDescent="0.2">
      <c r="A110" s="13" t="s">
        <v>479</v>
      </c>
      <c r="B110" s="68" t="s">
        <v>599</v>
      </c>
      <c r="C110" s="13" t="s">
        <v>17</v>
      </c>
      <c r="D110" s="13" t="s">
        <v>166</v>
      </c>
      <c r="E110" s="13" t="s">
        <v>167</v>
      </c>
      <c r="F110" s="15">
        <v>518</v>
      </c>
      <c r="G110" s="15" t="s">
        <v>432</v>
      </c>
      <c r="H110" s="16" t="s">
        <v>502</v>
      </c>
      <c r="I110" s="15" t="s">
        <v>505</v>
      </c>
      <c r="J110" s="17" t="s">
        <v>136</v>
      </c>
      <c r="K110" s="13">
        <v>5</v>
      </c>
      <c r="L110" s="13">
        <v>4</v>
      </c>
      <c r="M110" s="17" t="s">
        <v>168</v>
      </c>
      <c r="N110" s="17" t="s">
        <v>31</v>
      </c>
      <c r="O110" s="69" t="s">
        <v>173</v>
      </c>
      <c r="P110" s="13" t="s">
        <v>20</v>
      </c>
      <c r="Q110" s="68" t="s">
        <v>174</v>
      </c>
      <c r="R110" s="13">
        <v>1</v>
      </c>
      <c r="S110" s="70" t="s">
        <v>120</v>
      </c>
      <c r="T110" s="13">
        <v>6000</v>
      </c>
      <c r="U110" s="13">
        <v>1050</v>
      </c>
      <c r="V110" s="13">
        <v>7050</v>
      </c>
      <c r="W110" s="13">
        <v>15</v>
      </c>
      <c r="X110" s="13">
        <v>20</v>
      </c>
      <c r="Y110" s="15">
        <v>400</v>
      </c>
      <c r="Z110" s="13">
        <v>70</v>
      </c>
      <c r="AA110" s="13">
        <v>470</v>
      </c>
      <c r="AB110" s="13" t="s">
        <v>29</v>
      </c>
      <c r="AC110" s="18">
        <v>84.59</v>
      </c>
      <c r="AD110" s="18">
        <v>7.7</v>
      </c>
      <c r="AE110" s="19">
        <f t="shared" si="13"/>
        <v>3080</v>
      </c>
      <c r="AF110" s="28">
        <v>7</v>
      </c>
      <c r="AG110" s="20" t="s">
        <v>718</v>
      </c>
      <c r="AH110" s="40">
        <f t="shared" si="14"/>
        <v>2800</v>
      </c>
      <c r="AI110" s="19">
        <f t="shared" si="15"/>
        <v>21560</v>
      </c>
      <c r="AJ110" s="18">
        <v>0</v>
      </c>
      <c r="AM110" s="13">
        <f t="shared" si="16"/>
        <v>0</v>
      </c>
      <c r="AN110" s="19">
        <f t="shared" si="17"/>
        <v>0</v>
      </c>
      <c r="AO110" s="19">
        <f t="shared" si="18"/>
        <v>21560</v>
      </c>
      <c r="AP110" s="20" t="s">
        <v>687</v>
      </c>
      <c r="AQ110" s="22">
        <v>2</v>
      </c>
      <c r="AR110" s="22">
        <v>3</v>
      </c>
      <c r="AS110" s="22">
        <v>31</v>
      </c>
      <c r="AT110" s="21">
        <v>5</v>
      </c>
      <c r="AU110" s="21">
        <v>1</v>
      </c>
      <c r="AV110" s="21">
        <f t="shared" si="19"/>
        <v>6</v>
      </c>
      <c r="AW110" s="23">
        <v>15400</v>
      </c>
      <c r="AX110" s="23">
        <v>3080</v>
      </c>
      <c r="AY110" s="23">
        <f t="shared" si="20"/>
        <v>18480</v>
      </c>
      <c r="AZ110" s="24">
        <v>2000</v>
      </c>
      <c r="BA110" s="24">
        <v>400</v>
      </c>
      <c r="BB110" s="46">
        <f t="shared" si="21"/>
        <v>2400</v>
      </c>
      <c r="BC110" s="25"/>
      <c r="BD110" s="38">
        <v>6</v>
      </c>
      <c r="BE110" s="27">
        <v>0</v>
      </c>
      <c r="BF110" s="32"/>
    </row>
    <row r="111" spans="1:58" s="21" customFormat="1" ht="36" hidden="1" x14ac:dyDescent="0.2">
      <c r="A111" s="13" t="s">
        <v>479</v>
      </c>
      <c r="B111" s="68" t="s">
        <v>600</v>
      </c>
      <c r="C111" s="13" t="s">
        <v>17</v>
      </c>
      <c r="D111" s="13" t="s">
        <v>166</v>
      </c>
      <c r="E111" s="13" t="s">
        <v>167</v>
      </c>
      <c r="F111" s="15">
        <v>518</v>
      </c>
      <c r="G111" s="15" t="s">
        <v>432</v>
      </c>
      <c r="H111" s="16" t="s">
        <v>502</v>
      </c>
      <c r="I111" s="15" t="s">
        <v>505</v>
      </c>
      <c r="J111" s="17" t="s">
        <v>136</v>
      </c>
      <c r="K111" s="13">
        <v>5</v>
      </c>
      <c r="L111" s="13">
        <v>1</v>
      </c>
      <c r="M111" s="17" t="s">
        <v>168</v>
      </c>
      <c r="N111" s="17" t="s">
        <v>18</v>
      </c>
      <c r="O111" s="69" t="s">
        <v>175</v>
      </c>
      <c r="P111" s="13" t="s">
        <v>19</v>
      </c>
      <c r="Q111" s="68" t="s">
        <v>170</v>
      </c>
      <c r="R111" s="13">
        <v>1</v>
      </c>
      <c r="S111" s="70" t="s">
        <v>120</v>
      </c>
      <c r="T111" s="13">
        <v>6000</v>
      </c>
      <c r="U111" s="13">
        <v>1050</v>
      </c>
      <c r="V111" s="13">
        <v>7050</v>
      </c>
      <c r="W111" s="13">
        <v>15</v>
      </c>
      <c r="X111" s="13">
        <v>20</v>
      </c>
      <c r="Y111" s="15">
        <v>400</v>
      </c>
      <c r="Z111" s="13">
        <v>70</v>
      </c>
      <c r="AA111" s="13">
        <v>470</v>
      </c>
      <c r="AB111" s="13" t="s">
        <v>26</v>
      </c>
      <c r="AC111" s="18">
        <v>84.59</v>
      </c>
      <c r="AD111" s="18">
        <v>7.7</v>
      </c>
      <c r="AE111" s="19">
        <f t="shared" si="13"/>
        <v>3080</v>
      </c>
      <c r="AF111" s="28">
        <v>6</v>
      </c>
      <c r="AG111" s="20" t="s">
        <v>718</v>
      </c>
      <c r="AH111" s="40">
        <f t="shared" si="14"/>
        <v>2400</v>
      </c>
      <c r="AI111" s="19">
        <f t="shared" si="15"/>
        <v>18480</v>
      </c>
      <c r="AJ111" s="18">
        <v>0</v>
      </c>
      <c r="AM111" s="13">
        <f t="shared" si="16"/>
        <v>0</v>
      </c>
      <c r="AN111" s="19">
        <f t="shared" si="17"/>
        <v>0</v>
      </c>
      <c r="AO111" s="19">
        <f t="shared" si="18"/>
        <v>18480</v>
      </c>
      <c r="AP111" s="20" t="s">
        <v>687</v>
      </c>
      <c r="AQ111" s="22">
        <v>2</v>
      </c>
      <c r="AR111" s="22">
        <v>3</v>
      </c>
      <c r="AS111" s="22">
        <v>31</v>
      </c>
      <c r="AT111" s="21">
        <v>3</v>
      </c>
      <c r="AU111" s="21">
        <v>1</v>
      </c>
      <c r="AV111" s="21">
        <f t="shared" si="19"/>
        <v>4</v>
      </c>
      <c r="AW111" s="23">
        <v>9240</v>
      </c>
      <c r="AX111" s="23">
        <v>3080</v>
      </c>
      <c r="AY111" s="23">
        <f t="shared" si="20"/>
        <v>12320</v>
      </c>
      <c r="AZ111" s="24">
        <v>1200</v>
      </c>
      <c r="BA111" s="24">
        <v>400</v>
      </c>
      <c r="BB111" s="46">
        <f t="shared" si="21"/>
        <v>1600</v>
      </c>
      <c r="BC111" s="25"/>
      <c r="BD111" s="38">
        <v>4</v>
      </c>
      <c r="BE111" s="27">
        <v>0</v>
      </c>
      <c r="BF111" s="32"/>
    </row>
    <row r="112" spans="1:58" s="21" customFormat="1" ht="36" hidden="1" x14ac:dyDescent="0.2">
      <c r="A112" s="13" t="s">
        <v>479</v>
      </c>
      <c r="B112" s="68" t="s">
        <v>601</v>
      </c>
      <c r="C112" s="13" t="s">
        <v>17</v>
      </c>
      <c r="D112" s="13" t="s">
        <v>166</v>
      </c>
      <c r="E112" s="13" t="s">
        <v>167</v>
      </c>
      <c r="F112" s="15">
        <v>518</v>
      </c>
      <c r="G112" s="15" t="s">
        <v>432</v>
      </c>
      <c r="H112" s="16" t="s">
        <v>502</v>
      </c>
      <c r="I112" s="15" t="s">
        <v>505</v>
      </c>
      <c r="J112" s="17" t="s">
        <v>136</v>
      </c>
      <c r="K112" s="13">
        <v>5</v>
      </c>
      <c r="L112" s="13">
        <v>3</v>
      </c>
      <c r="M112" s="17" t="s">
        <v>168</v>
      </c>
      <c r="N112" s="17" t="s">
        <v>18</v>
      </c>
      <c r="O112" s="69" t="s">
        <v>176</v>
      </c>
      <c r="P112" s="13" t="s">
        <v>19</v>
      </c>
      <c r="Q112" s="68" t="s">
        <v>170</v>
      </c>
      <c r="R112" s="13">
        <v>1</v>
      </c>
      <c r="S112" s="70" t="s">
        <v>120</v>
      </c>
      <c r="T112" s="13">
        <v>6000</v>
      </c>
      <c r="U112" s="13">
        <v>1050</v>
      </c>
      <c r="V112" s="13">
        <v>7050</v>
      </c>
      <c r="W112" s="13">
        <v>15</v>
      </c>
      <c r="X112" s="13">
        <v>20</v>
      </c>
      <c r="Y112" s="15">
        <v>400</v>
      </c>
      <c r="Z112" s="13">
        <v>70</v>
      </c>
      <c r="AA112" s="13">
        <v>470</v>
      </c>
      <c r="AB112" s="13" t="s">
        <v>29</v>
      </c>
      <c r="AC112" s="18">
        <v>84.59</v>
      </c>
      <c r="AD112" s="18">
        <v>7.7</v>
      </c>
      <c r="AE112" s="19">
        <f t="shared" si="13"/>
        <v>3080</v>
      </c>
      <c r="AF112" s="28">
        <v>6</v>
      </c>
      <c r="AG112" s="20" t="s">
        <v>718</v>
      </c>
      <c r="AH112" s="40">
        <f t="shared" si="14"/>
        <v>2400</v>
      </c>
      <c r="AI112" s="19">
        <f t="shared" si="15"/>
        <v>18480</v>
      </c>
      <c r="AJ112" s="18">
        <v>0</v>
      </c>
      <c r="AM112" s="13">
        <f t="shared" si="16"/>
        <v>0</v>
      </c>
      <c r="AN112" s="19">
        <f t="shared" si="17"/>
        <v>0</v>
      </c>
      <c r="AO112" s="19">
        <f t="shared" si="18"/>
        <v>18480</v>
      </c>
      <c r="AP112" s="20" t="s">
        <v>687</v>
      </c>
      <c r="AQ112" s="22">
        <v>2</v>
      </c>
      <c r="AR112" s="22">
        <v>3</v>
      </c>
      <c r="AS112" s="22">
        <v>31</v>
      </c>
      <c r="AT112" s="21">
        <v>5</v>
      </c>
      <c r="AU112" s="21">
        <v>1</v>
      </c>
      <c r="AV112" s="21">
        <f t="shared" si="19"/>
        <v>6</v>
      </c>
      <c r="AW112" s="23">
        <v>15400</v>
      </c>
      <c r="AX112" s="23">
        <v>3080</v>
      </c>
      <c r="AY112" s="23">
        <f t="shared" si="20"/>
        <v>18480</v>
      </c>
      <c r="AZ112" s="24">
        <v>2000</v>
      </c>
      <c r="BA112" s="24">
        <v>400</v>
      </c>
      <c r="BB112" s="46">
        <f t="shared" si="21"/>
        <v>2400</v>
      </c>
      <c r="BC112" s="25"/>
      <c r="BD112" s="38">
        <v>6</v>
      </c>
      <c r="BE112" s="27">
        <v>0</v>
      </c>
      <c r="BF112" s="32"/>
    </row>
    <row r="113" spans="1:60" s="21" customFormat="1" ht="36" hidden="1" x14ac:dyDescent="0.2">
      <c r="A113" s="13" t="s">
        <v>478</v>
      </c>
      <c r="B113" s="68" t="s">
        <v>596</v>
      </c>
      <c r="C113" s="13" t="s">
        <v>17</v>
      </c>
      <c r="D113" s="13" t="s">
        <v>134</v>
      </c>
      <c r="E113" s="13" t="s">
        <v>135</v>
      </c>
      <c r="F113" s="15">
        <v>518</v>
      </c>
      <c r="G113" s="15" t="s">
        <v>432</v>
      </c>
      <c r="H113" s="16" t="s">
        <v>502</v>
      </c>
      <c r="I113" s="15" t="s">
        <v>505</v>
      </c>
      <c r="J113" s="17" t="s">
        <v>136</v>
      </c>
      <c r="K113" s="13">
        <v>1</v>
      </c>
      <c r="L113" s="13">
        <v>1</v>
      </c>
      <c r="M113" s="17" t="s">
        <v>137</v>
      </c>
      <c r="N113" s="17" t="s">
        <v>31</v>
      </c>
      <c r="O113" s="69" t="s">
        <v>138</v>
      </c>
      <c r="P113" s="13" t="s">
        <v>20</v>
      </c>
      <c r="Q113" s="68" t="s">
        <v>139</v>
      </c>
      <c r="R113" s="13">
        <v>1</v>
      </c>
      <c r="S113" s="70" t="s">
        <v>119</v>
      </c>
      <c r="T113" s="13">
        <v>5400</v>
      </c>
      <c r="U113" s="13">
        <v>600</v>
      </c>
      <c r="V113" s="13">
        <v>6000</v>
      </c>
      <c r="W113" s="13">
        <v>10</v>
      </c>
      <c r="X113" s="13">
        <v>40</v>
      </c>
      <c r="Y113" s="15">
        <v>540</v>
      </c>
      <c r="Z113" s="13">
        <v>60</v>
      </c>
      <c r="AA113" s="13">
        <v>600</v>
      </c>
      <c r="AB113" s="13" t="s">
        <v>27</v>
      </c>
      <c r="AC113" s="18">
        <v>68.14</v>
      </c>
      <c r="AD113" s="18">
        <v>9</v>
      </c>
      <c r="AE113" s="19">
        <f t="shared" si="13"/>
        <v>4860</v>
      </c>
      <c r="AF113" s="20">
        <v>17</v>
      </c>
      <c r="AG113" s="20"/>
      <c r="AH113" s="40">
        <f t="shared" si="14"/>
        <v>9180</v>
      </c>
      <c r="AI113" s="19">
        <f t="shared" si="15"/>
        <v>82620</v>
      </c>
      <c r="AJ113" s="18">
        <v>0</v>
      </c>
      <c r="AM113" s="13">
        <f t="shared" si="16"/>
        <v>0</v>
      </c>
      <c r="AN113" s="19">
        <f t="shared" si="17"/>
        <v>0</v>
      </c>
      <c r="AO113" s="19">
        <f t="shared" si="18"/>
        <v>82620</v>
      </c>
      <c r="AP113" s="20" t="s">
        <v>687</v>
      </c>
      <c r="AQ113" s="22">
        <v>3</v>
      </c>
      <c r="AR113" s="22">
        <v>3</v>
      </c>
      <c r="AS113" s="22">
        <v>31</v>
      </c>
      <c r="AT113" s="21">
        <v>14</v>
      </c>
      <c r="AU113" s="21">
        <v>3</v>
      </c>
      <c r="AV113" s="21">
        <f t="shared" si="19"/>
        <v>17</v>
      </c>
      <c r="AW113" s="23">
        <v>68040</v>
      </c>
      <c r="AX113" s="23">
        <v>14580</v>
      </c>
      <c r="AY113" s="23">
        <f t="shared" si="20"/>
        <v>82620</v>
      </c>
      <c r="AZ113" s="24">
        <v>7560</v>
      </c>
      <c r="BA113" s="24">
        <v>1620</v>
      </c>
      <c r="BB113" s="46">
        <f t="shared" si="21"/>
        <v>9180</v>
      </c>
      <c r="BC113" s="25"/>
      <c r="BD113" s="38">
        <v>17</v>
      </c>
      <c r="BE113" s="27">
        <v>0</v>
      </c>
      <c r="BF113" s="32"/>
    </row>
    <row r="114" spans="1:60" s="21" customFormat="1" ht="36" hidden="1" x14ac:dyDescent="0.2">
      <c r="A114" s="13" t="s">
        <v>482</v>
      </c>
      <c r="B114" s="68" t="s">
        <v>604</v>
      </c>
      <c r="C114" s="13" t="s">
        <v>17</v>
      </c>
      <c r="D114" s="13" t="s">
        <v>129</v>
      </c>
      <c r="E114" s="13" t="s">
        <v>130</v>
      </c>
      <c r="F114" s="15">
        <v>519</v>
      </c>
      <c r="G114" s="15" t="s">
        <v>432</v>
      </c>
      <c r="H114" s="16" t="s">
        <v>502</v>
      </c>
      <c r="I114" s="15" t="s">
        <v>505</v>
      </c>
      <c r="J114" s="17" t="s">
        <v>86</v>
      </c>
      <c r="K114" s="13">
        <v>1</v>
      </c>
      <c r="L114" s="13">
        <v>1</v>
      </c>
      <c r="M114" s="17" t="s">
        <v>131</v>
      </c>
      <c r="N114" s="17" t="s">
        <v>31</v>
      </c>
      <c r="O114" s="69" t="s">
        <v>132</v>
      </c>
      <c r="P114" s="13" t="s">
        <v>20</v>
      </c>
      <c r="Q114" s="68" t="s">
        <v>133</v>
      </c>
      <c r="R114" s="13">
        <v>2</v>
      </c>
      <c r="S114" s="70" t="s">
        <v>33</v>
      </c>
      <c r="T114" s="13">
        <v>2440</v>
      </c>
      <c r="U114" s="13">
        <v>280</v>
      </c>
      <c r="V114" s="13">
        <v>2720</v>
      </c>
      <c r="W114" s="13">
        <v>8</v>
      </c>
      <c r="X114" s="13">
        <v>8</v>
      </c>
      <c r="Y114" s="15">
        <v>305</v>
      </c>
      <c r="Z114" s="13">
        <v>35</v>
      </c>
      <c r="AA114" s="13">
        <v>340</v>
      </c>
      <c r="AB114" s="13" t="s">
        <v>27</v>
      </c>
      <c r="AC114" s="18">
        <v>84.71</v>
      </c>
      <c r="AD114" s="18">
        <v>15.4</v>
      </c>
      <c r="AE114" s="19">
        <f t="shared" si="13"/>
        <v>4697</v>
      </c>
      <c r="AF114" s="28">
        <v>10</v>
      </c>
      <c r="AG114" s="20"/>
      <c r="AH114" s="40">
        <f t="shared" si="14"/>
        <v>3050</v>
      </c>
      <c r="AI114" s="19">
        <f t="shared" si="15"/>
        <v>46970</v>
      </c>
      <c r="AJ114" s="18">
        <v>0</v>
      </c>
      <c r="AM114" s="13">
        <f t="shared" si="16"/>
        <v>0</v>
      </c>
      <c r="AN114" s="19">
        <f t="shared" si="17"/>
        <v>0</v>
      </c>
      <c r="AO114" s="19">
        <f t="shared" si="18"/>
        <v>46970</v>
      </c>
      <c r="AP114" s="20" t="s">
        <v>687</v>
      </c>
      <c r="AQ114" s="22">
        <v>1</v>
      </c>
      <c r="AR114" s="22">
        <v>2</v>
      </c>
      <c r="AS114" s="22">
        <v>34</v>
      </c>
      <c r="AT114" s="21">
        <v>4</v>
      </c>
      <c r="AU114" s="21">
        <v>0</v>
      </c>
      <c r="AV114" s="21">
        <f t="shared" si="19"/>
        <v>4</v>
      </c>
      <c r="AW114" s="23">
        <v>18788</v>
      </c>
      <c r="AX114" s="23">
        <v>0</v>
      </c>
      <c r="AY114" s="23">
        <f t="shared" si="20"/>
        <v>18788</v>
      </c>
      <c r="AZ114" s="24">
        <v>1220</v>
      </c>
      <c r="BA114" s="24">
        <v>0</v>
      </c>
      <c r="BB114" s="46">
        <f t="shared" si="21"/>
        <v>1220</v>
      </c>
      <c r="BC114" s="25"/>
      <c r="BD114" s="38">
        <v>0</v>
      </c>
      <c r="BE114" s="27">
        <v>0</v>
      </c>
      <c r="BF114" s="32" t="s">
        <v>695</v>
      </c>
    </row>
    <row r="115" spans="1:60" s="21" customFormat="1" ht="36" hidden="1" x14ac:dyDescent="0.2">
      <c r="A115" s="13" t="s">
        <v>482</v>
      </c>
      <c r="B115" s="68" t="s">
        <v>605</v>
      </c>
      <c r="C115" s="13" t="s">
        <v>17</v>
      </c>
      <c r="D115" s="13" t="s">
        <v>129</v>
      </c>
      <c r="E115" s="13" t="s">
        <v>130</v>
      </c>
      <c r="F115" s="15">
        <v>519</v>
      </c>
      <c r="G115" s="15" t="s">
        <v>432</v>
      </c>
      <c r="H115" s="16" t="s">
        <v>502</v>
      </c>
      <c r="I115" s="15" t="s">
        <v>505</v>
      </c>
      <c r="J115" s="17" t="s">
        <v>86</v>
      </c>
      <c r="K115" s="13">
        <v>1</v>
      </c>
      <c r="L115" s="13">
        <v>1</v>
      </c>
      <c r="M115" s="17" t="s">
        <v>131</v>
      </c>
      <c r="N115" s="17" t="s">
        <v>31</v>
      </c>
      <c r="O115" s="69" t="s">
        <v>132</v>
      </c>
      <c r="P115" s="13" t="s">
        <v>20</v>
      </c>
      <c r="Q115" s="68" t="s">
        <v>133</v>
      </c>
      <c r="R115" s="13">
        <v>2</v>
      </c>
      <c r="S115" s="70" t="s">
        <v>28</v>
      </c>
      <c r="T115" s="13">
        <v>2440</v>
      </c>
      <c r="U115" s="13">
        <v>280</v>
      </c>
      <c r="V115" s="13">
        <v>2720</v>
      </c>
      <c r="W115" s="13">
        <v>8</v>
      </c>
      <c r="X115" s="13">
        <v>8</v>
      </c>
      <c r="Y115" s="15">
        <v>305</v>
      </c>
      <c r="Z115" s="13">
        <v>35</v>
      </c>
      <c r="AA115" s="13">
        <v>340</v>
      </c>
      <c r="AB115" s="13" t="s">
        <v>27</v>
      </c>
      <c r="AC115" s="18">
        <v>84.71</v>
      </c>
      <c r="AD115" s="18">
        <v>15.4</v>
      </c>
      <c r="AE115" s="19">
        <f t="shared" si="13"/>
        <v>4697</v>
      </c>
      <c r="AF115" s="28"/>
      <c r="AG115" s="20"/>
      <c r="AH115" s="40">
        <f t="shared" si="14"/>
        <v>0</v>
      </c>
      <c r="AI115" s="19">
        <f t="shared" si="15"/>
        <v>0</v>
      </c>
      <c r="AJ115" s="18">
        <v>0</v>
      </c>
      <c r="AM115" s="13">
        <f t="shared" si="16"/>
        <v>0</v>
      </c>
      <c r="AN115" s="19">
        <f t="shared" si="17"/>
        <v>0</v>
      </c>
      <c r="AO115" s="19">
        <f t="shared" si="18"/>
        <v>0</v>
      </c>
      <c r="AP115" s="20" t="s">
        <v>687</v>
      </c>
      <c r="AQ115" s="22">
        <v>1</v>
      </c>
      <c r="AR115" s="22">
        <v>2</v>
      </c>
      <c r="AS115" s="22">
        <v>34</v>
      </c>
      <c r="AT115" s="21">
        <v>4</v>
      </c>
      <c r="AU115" s="21">
        <v>0</v>
      </c>
      <c r="AV115" s="21">
        <f t="shared" ref="AV115:AV146" si="22">AT115+AU115</f>
        <v>4</v>
      </c>
      <c r="AW115" s="23">
        <v>18788</v>
      </c>
      <c r="AX115" s="23">
        <v>0</v>
      </c>
      <c r="AY115" s="23">
        <f t="shared" ref="AY115:AY146" si="23">AW115+AX115</f>
        <v>18788</v>
      </c>
      <c r="AZ115" s="24">
        <v>1220</v>
      </c>
      <c r="BA115" s="24">
        <v>0</v>
      </c>
      <c r="BB115" s="46">
        <f t="shared" ref="BB115:BB146" si="24">AZ115+BA115</f>
        <v>1220</v>
      </c>
      <c r="BC115" s="25"/>
      <c r="BD115" s="38">
        <v>0</v>
      </c>
      <c r="BE115" s="27">
        <v>0</v>
      </c>
      <c r="BF115" s="32" t="s">
        <v>702</v>
      </c>
    </row>
    <row r="116" spans="1:60" s="21" customFormat="1" ht="36" hidden="1" x14ac:dyDescent="0.2">
      <c r="A116" s="13" t="s">
        <v>481</v>
      </c>
      <c r="B116" s="68" t="s">
        <v>603</v>
      </c>
      <c r="C116" s="13" t="s">
        <v>17</v>
      </c>
      <c r="D116" s="13" t="s">
        <v>84</v>
      </c>
      <c r="E116" s="13" t="s">
        <v>85</v>
      </c>
      <c r="F116" s="15">
        <v>519</v>
      </c>
      <c r="G116" s="15" t="s">
        <v>432</v>
      </c>
      <c r="H116" s="16" t="s">
        <v>502</v>
      </c>
      <c r="I116" s="15" t="s">
        <v>505</v>
      </c>
      <c r="J116" s="17" t="s">
        <v>86</v>
      </c>
      <c r="K116" s="13">
        <v>1</v>
      </c>
      <c r="L116" s="13">
        <v>51</v>
      </c>
      <c r="M116" s="17" t="s">
        <v>87</v>
      </c>
      <c r="N116" s="17" t="s">
        <v>18</v>
      </c>
      <c r="O116" s="69" t="s">
        <v>88</v>
      </c>
      <c r="P116" s="13" t="s">
        <v>19</v>
      </c>
      <c r="Q116" s="68" t="s">
        <v>89</v>
      </c>
      <c r="R116" s="13">
        <v>1</v>
      </c>
      <c r="S116" s="70" t="s">
        <v>90</v>
      </c>
      <c r="T116" s="13">
        <v>4500</v>
      </c>
      <c r="U116" s="13">
        <v>160</v>
      </c>
      <c r="V116" s="13">
        <v>4660</v>
      </c>
      <c r="W116" s="13">
        <v>10</v>
      </c>
      <c r="X116" s="13">
        <v>14</v>
      </c>
      <c r="Y116" s="15">
        <v>450</v>
      </c>
      <c r="Z116" s="13">
        <v>16</v>
      </c>
      <c r="AA116" s="13">
        <v>466</v>
      </c>
      <c r="AB116" s="13" t="s">
        <v>26</v>
      </c>
      <c r="AC116" s="18">
        <v>81</v>
      </c>
      <c r="AD116" s="18">
        <v>15.22</v>
      </c>
      <c r="AE116" s="19">
        <f t="shared" si="13"/>
        <v>6849</v>
      </c>
      <c r="AF116" s="20">
        <v>10</v>
      </c>
      <c r="AG116" s="20"/>
      <c r="AH116" s="40">
        <f t="shared" si="14"/>
        <v>4500</v>
      </c>
      <c r="AI116" s="19">
        <f t="shared" si="15"/>
        <v>68490</v>
      </c>
      <c r="AJ116" s="18">
        <v>0</v>
      </c>
      <c r="AM116" s="13">
        <f t="shared" si="16"/>
        <v>0</v>
      </c>
      <c r="AN116" s="19">
        <f t="shared" si="17"/>
        <v>0</v>
      </c>
      <c r="AO116" s="19">
        <f t="shared" si="18"/>
        <v>68490</v>
      </c>
      <c r="AP116" s="20" t="s">
        <v>687</v>
      </c>
      <c r="AQ116" s="22">
        <v>2</v>
      </c>
      <c r="AR116" s="22">
        <v>2</v>
      </c>
      <c r="AS116" s="22">
        <v>34</v>
      </c>
      <c r="AT116" s="21">
        <v>8</v>
      </c>
      <c r="AU116" s="21">
        <v>2</v>
      </c>
      <c r="AV116" s="21">
        <f t="shared" si="22"/>
        <v>10</v>
      </c>
      <c r="AW116" s="23">
        <v>54792</v>
      </c>
      <c r="AX116" s="23">
        <v>13698</v>
      </c>
      <c r="AY116" s="23">
        <f t="shared" si="23"/>
        <v>68490</v>
      </c>
      <c r="AZ116" s="24">
        <v>3600</v>
      </c>
      <c r="BA116" s="24">
        <v>900</v>
      </c>
      <c r="BB116" s="46">
        <f t="shared" si="24"/>
        <v>4500</v>
      </c>
      <c r="BC116" s="25"/>
      <c r="BD116" s="38">
        <v>10</v>
      </c>
      <c r="BE116" s="27">
        <v>0</v>
      </c>
      <c r="BF116" s="32"/>
    </row>
    <row r="117" spans="1:60" s="21" customFormat="1" ht="132" hidden="1" x14ac:dyDescent="0.2">
      <c r="A117" s="13" t="s">
        <v>483</v>
      </c>
      <c r="B117" s="68" t="s">
        <v>606</v>
      </c>
      <c r="C117" s="13" t="s">
        <v>17</v>
      </c>
      <c r="D117" s="13" t="s">
        <v>201</v>
      </c>
      <c r="E117" s="13" t="s">
        <v>202</v>
      </c>
      <c r="F117" s="15">
        <v>520</v>
      </c>
      <c r="G117" s="15" t="s">
        <v>432</v>
      </c>
      <c r="H117" s="16" t="s">
        <v>502</v>
      </c>
      <c r="I117" s="15" t="s">
        <v>505</v>
      </c>
      <c r="J117" s="17" t="s">
        <v>203</v>
      </c>
      <c r="K117" s="13">
        <v>1</v>
      </c>
      <c r="L117" s="13">
        <v>1</v>
      </c>
      <c r="M117" s="17" t="s">
        <v>204</v>
      </c>
      <c r="N117" s="17" t="s">
        <v>18</v>
      </c>
      <c r="O117" s="69" t="s">
        <v>205</v>
      </c>
      <c r="P117" s="13" t="s">
        <v>19</v>
      </c>
      <c r="Q117" s="68" t="s">
        <v>206</v>
      </c>
      <c r="R117" s="13">
        <v>5</v>
      </c>
      <c r="S117" s="70" t="s">
        <v>33</v>
      </c>
      <c r="T117" s="13">
        <v>26040</v>
      </c>
      <c r="U117" s="13">
        <v>2520</v>
      </c>
      <c r="V117" s="13">
        <v>28560</v>
      </c>
      <c r="W117" s="13">
        <v>24</v>
      </c>
      <c r="X117" s="13">
        <v>26</v>
      </c>
      <c r="Y117" s="15">
        <v>1085</v>
      </c>
      <c r="Z117" s="13">
        <v>105</v>
      </c>
      <c r="AA117" s="13">
        <v>1190</v>
      </c>
      <c r="AB117" s="13" t="s">
        <v>29</v>
      </c>
      <c r="AC117" s="18">
        <v>86</v>
      </c>
      <c r="AD117" s="18">
        <v>9.1999999999999993</v>
      </c>
      <c r="AE117" s="19">
        <f t="shared" si="13"/>
        <v>9982</v>
      </c>
      <c r="AF117" s="28">
        <v>26</v>
      </c>
      <c r="AG117" s="20"/>
      <c r="AH117" s="40">
        <f t="shared" si="14"/>
        <v>28210</v>
      </c>
      <c r="AI117" s="19">
        <f t="shared" si="15"/>
        <v>259531.99999999997</v>
      </c>
      <c r="AJ117" s="18">
        <v>0</v>
      </c>
      <c r="AM117" s="13">
        <f t="shared" si="16"/>
        <v>0</v>
      </c>
      <c r="AN117" s="19">
        <f t="shared" si="17"/>
        <v>0</v>
      </c>
      <c r="AO117" s="19">
        <f t="shared" si="18"/>
        <v>259531.99999999997</v>
      </c>
      <c r="AP117" s="20" t="s">
        <v>687</v>
      </c>
      <c r="AQ117" s="22">
        <v>1</v>
      </c>
      <c r="AR117" s="22">
        <v>1</v>
      </c>
      <c r="AS117" s="22">
        <v>34</v>
      </c>
      <c r="AT117" s="21">
        <v>5</v>
      </c>
      <c r="AU117" s="21">
        <v>3</v>
      </c>
      <c r="AV117" s="21">
        <f t="shared" si="22"/>
        <v>8</v>
      </c>
      <c r="AW117" s="23">
        <v>49910</v>
      </c>
      <c r="AX117" s="23">
        <v>29946</v>
      </c>
      <c r="AY117" s="23">
        <f t="shared" si="23"/>
        <v>79856</v>
      </c>
      <c r="AZ117" s="24">
        <v>5425</v>
      </c>
      <c r="BA117" s="24">
        <v>3255</v>
      </c>
      <c r="BB117" s="46">
        <f t="shared" si="24"/>
        <v>8680</v>
      </c>
      <c r="BC117" s="25"/>
      <c r="BD117" s="38">
        <v>8</v>
      </c>
      <c r="BE117" s="27">
        <v>0</v>
      </c>
      <c r="BF117" s="32"/>
    </row>
    <row r="118" spans="1:60" s="21" customFormat="1" ht="132" hidden="1" x14ac:dyDescent="0.2">
      <c r="A118" s="13" t="s">
        <v>483</v>
      </c>
      <c r="B118" s="68" t="s">
        <v>607</v>
      </c>
      <c r="C118" s="13" t="s">
        <v>17</v>
      </c>
      <c r="D118" s="13" t="s">
        <v>201</v>
      </c>
      <c r="E118" s="13" t="s">
        <v>202</v>
      </c>
      <c r="F118" s="15">
        <v>520</v>
      </c>
      <c r="G118" s="15" t="s">
        <v>432</v>
      </c>
      <c r="H118" s="16" t="s">
        <v>502</v>
      </c>
      <c r="I118" s="15" t="s">
        <v>505</v>
      </c>
      <c r="J118" s="17" t="s">
        <v>203</v>
      </c>
      <c r="K118" s="13">
        <v>1</v>
      </c>
      <c r="L118" s="13">
        <v>1</v>
      </c>
      <c r="M118" s="17" t="s">
        <v>204</v>
      </c>
      <c r="N118" s="17" t="s">
        <v>18</v>
      </c>
      <c r="O118" s="69" t="s">
        <v>205</v>
      </c>
      <c r="P118" s="13" t="s">
        <v>19</v>
      </c>
      <c r="Q118" s="68" t="s">
        <v>206</v>
      </c>
      <c r="R118" s="13">
        <v>5</v>
      </c>
      <c r="S118" s="70" t="s">
        <v>200</v>
      </c>
      <c r="T118" s="13">
        <v>26040</v>
      </c>
      <c r="U118" s="13">
        <v>2520</v>
      </c>
      <c r="V118" s="13">
        <v>28560</v>
      </c>
      <c r="W118" s="13">
        <v>24</v>
      </c>
      <c r="X118" s="13">
        <v>26</v>
      </c>
      <c r="Y118" s="15">
        <v>1085</v>
      </c>
      <c r="Z118" s="13">
        <v>105</v>
      </c>
      <c r="AA118" s="13">
        <v>1190</v>
      </c>
      <c r="AB118" s="13" t="s">
        <v>29</v>
      </c>
      <c r="AC118" s="18">
        <v>86</v>
      </c>
      <c r="AD118" s="18">
        <v>9.1999999999999993</v>
      </c>
      <c r="AE118" s="19">
        <f t="shared" si="13"/>
        <v>9982</v>
      </c>
      <c r="AF118" s="28"/>
      <c r="AG118" s="20"/>
      <c r="AH118" s="40">
        <f t="shared" si="14"/>
        <v>0</v>
      </c>
      <c r="AI118" s="19">
        <f t="shared" si="15"/>
        <v>0</v>
      </c>
      <c r="AJ118" s="18">
        <v>0</v>
      </c>
      <c r="AM118" s="13">
        <f t="shared" si="16"/>
        <v>0</v>
      </c>
      <c r="AN118" s="19">
        <f t="shared" si="17"/>
        <v>0</v>
      </c>
      <c r="AO118" s="19">
        <f t="shared" si="18"/>
        <v>0</v>
      </c>
      <c r="AP118" s="20" t="s">
        <v>687</v>
      </c>
      <c r="AQ118" s="22">
        <v>1</v>
      </c>
      <c r="AR118" s="22">
        <v>1</v>
      </c>
      <c r="AS118" s="22">
        <v>34</v>
      </c>
      <c r="AT118" s="21">
        <v>6</v>
      </c>
      <c r="AU118" s="21">
        <v>3</v>
      </c>
      <c r="AV118" s="21">
        <f t="shared" si="22"/>
        <v>9</v>
      </c>
      <c r="AW118" s="23">
        <v>59892</v>
      </c>
      <c r="AX118" s="23">
        <v>29946</v>
      </c>
      <c r="AY118" s="23">
        <f t="shared" si="23"/>
        <v>89838</v>
      </c>
      <c r="AZ118" s="24">
        <v>6510</v>
      </c>
      <c r="BA118" s="24">
        <v>3255</v>
      </c>
      <c r="BB118" s="46">
        <f t="shared" si="24"/>
        <v>9765</v>
      </c>
      <c r="BC118" s="25"/>
      <c r="BD118" s="38">
        <v>8</v>
      </c>
      <c r="BE118" s="27">
        <v>0</v>
      </c>
      <c r="BF118" s="32" t="s">
        <v>702</v>
      </c>
    </row>
    <row r="119" spans="1:60" s="21" customFormat="1" ht="132" hidden="1" x14ac:dyDescent="0.2">
      <c r="A119" s="13" t="s">
        <v>483</v>
      </c>
      <c r="B119" s="68" t="s">
        <v>608</v>
      </c>
      <c r="C119" s="13" t="s">
        <v>17</v>
      </c>
      <c r="D119" s="13" t="s">
        <v>201</v>
      </c>
      <c r="E119" s="13" t="s">
        <v>202</v>
      </c>
      <c r="F119" s="15">
        <v>520</v>
      </c>
      <c r="G119" s="15" t="s">
        <v>432</v>
      </c>
      <c r="H119" s="16" t="s">
        <v>502</v>
      </c>
      <c r="I119" s="15" t="s">
        <v>505</v>
      </c>
      <c r="J119" s="17" t="s">
        <v>203</v>
      </c>
      <c r="K119" s="13">
        <v>1</v>
      </c>
      <c r="L119" s="13">
        <v>1</v>
      </c>
      <c r="M119" s="17" t="s">
        <v>204</v>
      </c>
      <c r="N119" s="17" t="s">
        <v>18</v>
      </c>
      <c r="O119" s="69" t="s">
        <v>205</v>
      </c>
      <c r="P119" s="13" t="s">
        <v>19</v>
      </c>
      <c r="Q119" s="68" t="s">
        <v>206</v>
      </c>
      <c r="R119" s="13">
        <v>5</v>
      </c>
      <c r="S119" s="70" t="s">
        <v>151</v>
      </c>
      <c r="T119" s="13">
        <v>26040</v>
      </c>
      <c r="U119" s="13">
        <v>2520</v>
      </c>
      <c r="V119" s="13">
        <v>28560</v>
      </c>
      <c r="W119" s="13">
        <v>24</v>
      </c>
      <c r="X119" s="13">
        <v>26</v>
      </c>
      <c r="Y119" s="15">
        <v>1085</v>
      </c>
      <c r="Z119" s="13">
        <v>105</v>
      </c>
      <c r="AA119" s="13">
        <v>1190</v>
      </c>
      <c r="AB119" s="13" t="s">
        <v>29</v>
      </c>
      <c r="AC119" s="18">
        <v>86</v>
      </c>
      <c r="AD119" s="18">
        <v>9.1999999999999993</v>
      </c>
      <c r="AE119" s="19">
        <f t="shared" si="13"/>
        <v>9982</v>
      </c>
      <c r="AF119" s="28"/>
      <c r="AG119" s="20"/>
      <c r="AH119" s="40">
        <f t="shared" si="14"/>
        <v>0</v>
      </c>
      <c r="AI119" s="19">
        <f t="shared" si="15"/>
        <v>0</v>
      </c>
      <c r="AJ119" s="18">
        <v>0</v>
      </c>
      <c r="AM119" s="13">
        <f t="shared" si="16"/>
        <v>0</v>
      </c>
      <c r="AN119" s="19">
        <f t="shared" si="17"/>
        <v>0</v>
      </c>
      <c r="AO119" s="19">
        <f t="shared" si="18"/>
        <v>0</v>
      </c>
      <c r="AP119" s="20" t="s">
        <v>687</v>
      </c>
      <c r="AQ119" s="22">
        <v>1</v>
      </c>
      <c r="AR119" s="22">
        <v>1</v>
      </c>
      <c r="AS119" s="22">
        <v>34</v>
      </c>
      <c r="AT119" s="21">
        <v>6</v>
      </c>
      <c r="AU119" s="21">
        <v>3</v>
      </c>
      <c r="AV119" s="21">
        <f t="shared" si="22"/>
        <v>9</v>
      </c>
      <c r="AW119" s="23">
        <v>59892</v>
      </c>
      <c r="AX119" s="23">
        <v>29946</v>
      </c>
      <c r="AY119" s="23">
        <f t="shared" si="23"/>
        <v>89838</v>
      </c>
      <c r="AZ119" s="24">
        <v>6510</v>
      </c>
      <c r="BA119" s="24">
        <v>3255</v>
      </c>
      <c r="BB119" s="46">
        <f t="shared" si="24"/>
        <v>9765</v>
      </c>
      <c r="BC119" s="25"/>
      <c r="BD119" s="38">
        <v>8</v>
      </c>
      <c r="BE119" s="27">
        <v>0</v>
      </c>
      <c r="BF119" s="32" t="s">
        <v>702</v>
      </c>
    </row>
    <row r="120" spans="1:60" s="21" customFormat="1" ht="264" hidden="1" x14ac:dyDescent="0.2">
      <c r="A120" s="13" t="s">
        <v>485</v>
      </c>
      <c r="B120" s="68" t="s">
        <v>611</v>
      </c>
      <c r="C120" s="13" t="s">
        <v>17</v>
      </c>
      <c r="D120" s="13" t="s">
        <v>346</v>
      </c>
      <c r="E120" s="13" t="s">
        <v>347</v>
      </c>
      <c r="F120" s="15">
        <v>521</v>
      </c>
      <c r="G120" s="15" t="s">
        <v>432</v>
      </c>
      <c r="H120" s="16" t="s">
        <v>502</v>
      </c>
      <c r="I120" s="15" t="s">
        <v>505</v>
      </c>
      <c r="J120" s="17" t="s">
        <v>36</v>
      </c>
      <c r="K120" s="13">
        <v>2</v>
      </c>
      <c r="L120" s="13">
        <v>1</v>
      </c>
      <c r="M120" s="17" t="s">
        <v>348</v>
      </c>
      <c r="N120" s="17" t="s">
        <v>18</v>
      </c>
      <c r="O120" s="69" t="s">
        <v>349</v>
      </c>
      <c r="P120" s="13" t="s">
        <v>19</v>
      </c>
      <c r="Q120" s="68" t="s">
        <v>350</v>
      </c>
      <c r="R120" s="13">
        <v>1</v>
      </c>
      <c r="S120" s="70" t="s">
        <v>33</v>
      </c>
      <c r="T120" s="13">
        <v>3580</v>
      </c>
      <c r="U120" s="13">
        <v>1190</v>
      </c>
      <c r="V120" s="13">
        <v>4770</v>
      </c>
      <c r="W120" s="13">
        <v>10</v>
      </c>
      <c r="X120" s="13">
        <v>15</v>
      </c>
      <c r="Y120" s="15">
        <v>358</v>
      </c>
      <c r="Z120" s="13">
        <v>119</v>
      </c>
      <c r="AA120" s="13">
        <v>477</v>
      </c>
      <c r="AB120" s="13" t="s">
        <v>29</v>
      </c>
      <c r="AC120" s="18">
        <v>75.56</v>
      </c>
      <c r="AD120" s="18">
        <v>7.66</v>
      </c>
      <c r="AE120" s="19">
        <f t="shared" si="13"/>
        <v>2742.28</v>
      </c>
      <c r="AF120" s="29">
        <v>10</v>
      </c>
      <c r="AG120" s="20" t="s">
        <v>685</v>
      </c>
      <c r="AH120" s="40">
        <f t="shared" si="14"/>
        <v>3580</v>
      </c>
      <c r="AI120" s="19">
        <f t="shared" si="15"/>
        <v>27422.799999999999</v>
      </c>
      <c r="AJ120" s="18">
        <v>0</v>
      </c>
      <c r="AM120" s="13">
        <f t="shared" si="16"/>
        <v>0</v>
      </c>
      <c r="AN120" s="19">
        <f t="shared" si="17"/>
        <v>0</v>
      </c>
      <c r="AO120" s="19">
        <f t="shared" si="18"/>
        <v>27422.799999999999</v>
      </c>
      <c r="AP120" s="20" t="s">
        <v>686</v>
      </c>
      <c r="AQ120" s="22">
        <v>2</v>
      </c>
      <c r="AR120" s="22">
        <v>3</v>
      </c>
      <c r="AS120" s="22">
        <v>34</v>
      </c>
      <c r="AT120" s="21">
        <v>9</v>
      </c>
      <c r="AU120" s="21">
        <v>0</v>
      </c>
      <c r="AV120" s="21">
        <f t="shared" si="22"/>
        <v>9</v>
      </c>
      <c r="AW120" s="23">
        <v>24680.52</v>
      </c>
      <c r="AX120" s="23">
        <v>0</v>
      </c>
      <c r="AY120" s="23">
        <f t="shared" si="23"/>
        <v>24680.52</v>
      </c>
      <c r="AZ120" s="24">
        <v>3222</v>
      </c>
      <c r="BA120" s="24">
        <v>0</v>
      </c>
      <c r="BB120" s="46">
        <f t="shared" si="24"/>
        <v>3222</v>
      </c>
      <c r="BC120" s="25"/>
      <c r="BD120" s="38">
        <v>0</v>
      </c>
      <c r="BE120" s="27">
        <v>0</v>
      </c>
      <c r="BF120" s="32"/>
    </row>
    <row r="121" spans="1:60" s="21" customFormat="1" ht="300" hidden="1" x14ac:dyDescent="0.2">
      <c r="A121" s="13" t="s">
        <v>485</v>
      </c>
      <c r="B121" s="68" t="s">
        <v>612</v>
      </c>
      <c r="C121" s="13" t="s">
        <v>17</v>
      </c>
      <c r="D121" s="13" t="s">
        <v>346</v>
      </c>
      <c r="E121" s="13" t="s">
        <v>347</v>
      </c>
      <c r="F121" s="15">
        <v>521</v>
      </c>
      <c r="G121" s="15" t="s">
        <v>432</v>
      </c>
      <c r="H121" s="16" t="s">
        <v>502</v>
      </c>
      <c r="I121" s="15" t="s">
        <v>505</v>
      </c>
      <c r="J121" s="17" t="s">
        <v>36</v>
      </c>
      <c r="K121" s="13">
        <v>2</v>
      </c>
      <c r="L121" s="13">
        <v>2</v>
      </c>
      <c r="M121" s="17" t="s">
        <v>348</v>
      </c>
      <c r="N121" s="17" t="s">
        <v>18</v>
      </c>
      <c r="O121" s="69" t="s">
        <v>351</v>
      </c>
      <c r="P121" s="13" t="s">
        <v>19</v>
      </c>
      <c r="Q121" s="68" t="s">
        <v>352</v>
      </c>
      <c r="R121" s="13">
        <v>1</v>
      </c>
      <c r="S121" s="70" t="s">
        <v>33</v>
      </c>
      <c r="T121" s="13">
        <v>3840</v>
      </c>
      <c r="U121" s="13">
        <v>1280</v>
      </c>
      <c r="V121" s="13">
        <v>5120</v>
      </c>
      <c r="W121" s="13">
        <v>10</v>
      </c>
      <c r="X121" s="13">
        <v>15</v>
      </c>
      <c r="Y121" s="15">
        <v>384</v>
      </c>
      <c r="Z121" s="13">
        <v>128</v>
      </c>
      <c r="AA121" s="13">
        <v>512</v>
      </c>
      <c r="AB121" s="13" t="s">
        <v>29</v>
      </c>
      <c r="AC121" s="18">
        <v>75.56</v>
      </c>
      <c r="AD121" s="18">
        <v>7.66</v>
      </c>
      <c r="AE121" s="19">
        <f t="shared" si="13"/>
        <v>2941.44</v>
      </c>
      <c r="AF121" s="29">
        <v>10</v>
      </c>
      <c r="AG121" s="20" t="s">
        <v>685</v>
      </c>
      <c r="AH121" s="40">
        <f t="shared" si="14"/>
        <v>3840</v>
      </c>
      <c r="AI121" s="19">
        <f t="shared" si="15"/>
        <v>29414.400000000001</v>
      </c>
      <c r="AJ121" s="18">
        <v>0</v>
      </c>
      <c r="AM121" s="13">
        <f t="shared" si="16"/>
        <v>0</v>
      </c>
      <c r="AN121" s="19">
        <f t="shared" si="17"/>
        <v>0</v>
      </c>
      <c r="AO121" s="19">
        <f t="shared" si="18"/>
        <v>29414.400000000001</v>
      </c>
      <c r="AP121" s="20" t="s">
        <v>686</v>
      </c>
      <c r="AQ121" s="22">
        <v>2</v>
      </c>
      <c r="AR121" s="22">
        <v>3</v>
      </c>
      <c r="AS121" s="22">
        <v>34</v>
      </c>
      <c r="AT121" s="21">
        <v>9</v>
      </c>
      <c r="AU121" s="21">
        <v>0</v>
      </c>
      <c r="AV121" s="21">
        <f t="shared" si="22"/>
        <v>9</v>
      </c>
      <c r="AW121" s="23">
        <v>26472.959999999999</v>
      </c>
      <c r="AX121" s="23">
        <v>0</v>
      </c>
      <c r="AY121" s="23">
        <f t="shared" si="23"/>
        <v>26472.959999999999</v>
      </c>
      <c r="AZ121" s="24">
        <v>3456</v>
      </c>
      <c r="BA121" s="24">
        <v>0</v>
      </c>
      <c r="BB121" s="46">
        <f t="shared" si="24"/>
        <v>3456</v>
      </c>
      <c r="BC121" s="25"/>
      <c r="BD121" s="38">
        <v>0</v>
      </c>
      <c r="BE121" s="27">
        <v>0</v>
      </c>
      <c r="BF121" s="32"/>
    </row>
    <row r="122" spans="1:60" s="21" customFormat="1" ht="60" hidden="1" x14ac:dyDescent="0.2">
      <c r="A122" s="13" t="s">
        <v>484</v>
      </c>
      <c r="B122" s="68" t="s">
        <v>609</v>
      </c>
      <c r="C122" s="13" t="s">
        <v>17</v>
      </c>
      <c r="D122" s="13" t="s">
        <v>34</v>
      </c>
      <c r="E122" s="13" t="s">
        <v>35</v>
      </c>
      <c r="F122" s="15">
        <v>521</v>
      </c>
      <c r="G122" s="15" t="s">
        <v>432</v>
      </c>
      <c r="H122" s="16" t="s">
        <v>502</v>
      </c>
      <c r="I122" s="15" t="s">
        <v>505</v>
      </c>
      <c r="J122" s="17" t="s">
        <v>36</v>
      </c>
      <c r="K122" s="13">
        <v>2</v>
      </c>
      <c r="L122" s="13">
        <v>1</v>
      </c>
      <c r="M122" s="17" t="s">
        <v>37</v>
      </c>
      <c r="N122" s="17" t="s">
        <v>31</v>
      </c>
      <c r="O122" s="69" t="s">
        <v>38</v>
      </c>
      <c r="P122" s="13" t="s">
        <v>20</v>
      </c>
      <c r="Q122" s="68" t="s">
        <v>39</v>
      </c>
      <c r="R122" s="13">
        <v>1</v>
      </c>
      <c r="S122" s="70" t="s">
        <v>33</v>
      </c>
      <c r="T122" s="13">
        <v>4900</v>
      </c>
      <c r="U122" s="13">
        <v>1610</v>
      </c>
      <c r="V122" s="13">
        <v>6510</v>
      </c>
      <c r="W122" s="13">
        <v>14</v>
      </c>
      <c r="X122" s="13">
        <v>14</v>
      </c>
      <c r="Y122" s="15">
        <v>350</v>
      </c>
      <c r="Z122" s="13">
        <v>115</v>
      </c>
      <c r="AA122" s="13">
        <v>465</v>
      </c>
      <c r="AB122" s="13" t="s">
        <v>29</v>
      </c>
      <c r="AC122" s="18">
        <v>69.63</v>
      </c>
      <c r="AD122" s="48">
        <v>14.82</v>
      </c>
      <c r="AE122" s="19">
        <f t="shared" si="13"/>
        <v>5187</v>
      </c>
      <c r="AF122" s="34">
        <v>12</v>
      </c>
      <c r="AG122" s="20" t="s">
        <v>719</v>
      </c>
      <c r="AH122" s="40">
        <f t="shared" si="14"/>
        <v>4200</v>
      </c>
      <c r="AI122" s="19">
        <f t="shared" si="15"/>
        <v>62244</v>
      </c>
      <c r="AJ122" s="18">
        <v>0</v>
      </c>
      <c r="AM122" s="13">
        <f t="shared" si="16"/>
        <v>0</v>
      </c>
      <c r="AN122" s="19">
        <f t="shared" si="17"/>
        <v>0</v>
      </c>
      <c r="AO122" s="19">
        <f t="shared" si="18"/>
        <v>62244</v>
      </c>
      <c r="AP122" s="20"/>
      <c r="AQ122" s="22">
        <v>3</v>
      </c>
      <c r="AR122" s="22">
        <v>3</v>
      </c>
      <c r="AS122" s="22">
        <v>34</v>
      </c>
      <c r="AT122" s="21">
        <v>8</v>
      </c>
      <c r="AU122" s="21">
        <v>4</v>
      </c>
      <c r="AV122" s="21">
        <f t="shared" si="22"/>
        <v>12</v>
      </c>
      <c r="AW122" s="23">
        <v>41496</v>
      </c>
      <c r="AX122" s="23">
        <v>20748</v>
      </c>
      <c r="AY122" s="23">
        <f t="shared" si="23"/>
        <v>62244</v>
      </c>
      <c r="AZ122" s="24">
        <v>2800</v>
      </c>
      <c r="BA122" s="24">
        <v>1400</v>
      </c>
      <c r="BB122" s="46">
        <f t="shared" si="24"/>
        <v>4200</v>
      </c>
      <c r="BC122" s="25"/>
      <c r="BD122" s="38">
        <v>12</v>
      </c>
      <c r="BE122" s="27">
        <v>0</v>
      </c>
      <c r="BF122" s="32"/>
      <c r="BH122" s="21">
        <v>1</v>
      </c>
    </row>
    <row r="123" spans="1:60" s="21" customFormat="1" ht="72" hidden="1" x14ac:dyDescent="0.2">
      <c r="A123" s="13" t="s">
        <v>484</v>
      </c>
      <c r="B123" s="68" t="s">
        <v>610</v>
      </c>
      <c r="C123" s="13" t="s">
        <v>17</v>
      </c>
      <c r="D123" s="13" t="s">
        <v>34</v>
      </c>
      <c r="E123" s="13" t="s">
        <v>35</v>
      </c>
      <c r="F123" s="15">
        <v>521</v>
      </c>
      <c r="G123" s="15" t="s">
        <v>432</v>
      </c>
      <c r="H123" s="16" t="s">
        <v>502</v>
      </c>
      <c r="I123" s="15" t="s">
        <v>505</v>
      </c>
      <c r="J123" s="17" t="s">
        <v>36</v>
      </c>
      <c r="K123" s="13">
        <v>2</v>
      </c>
      <c r="L123" s="13">
        <v>2</v>
      </c>
      <c r="M123" s="17" t="s">
        <v>37</v>
      </c>
      <c r="N123" s="17" t="s">
        <v>31</v>
      </c>
      <c r="O123" s="69" t="s">
        <v>40</v>
      </c>
      <c r="P123" s="13" t="s">
        <v>20</v>
      </c>
      <c r="Q123" s="68" t="s">
        <v>41</v>
      </c>
      <c r="R123" s="13">
        <v>1</v>
      </c>
      <c r="S123" s="70" t="s">
        <v>33</v>
      </c>
      <c r="T123" s="13">
        <v>3185</v>
      </c>
      <c r="U123" s="13">
        <v>1040</v>
      </c>
      <c r="V123" s="13">
        <v>4225</v>
      </c>
      <c r="W123" s="13">
        <v>13</v>
      </c>
      <c r="X123" s="13">
        <v>13</v>
      </c>
      <c r="Y123" s="15">
        <v>245</v>
      </c>
      <c r="Z123" s="13">
        <v>80</v>
      </c>
      <c r="AA123" s="13">
        <v>325</v>
      </c>
      <c r="AB123" s="13" t="s">
        <v>29</v>
      </c>
      <c r="AC123" s="18">
        <v>69.63</v>
      </c>
      <c r="AD123" s="48">
        <v>14.82</v>
      </c>
      <c r="AE123" s="19">
        <f t="shared" si="13"/>
        <v>3630.9</v>
      </c>
      <c r="AF123" s="34">
        <v>10</v>
      </c>
      <c r="AG123" s="20" t="s">
        <v>719</v>
      </c>
      <c r="AH123" s="40">
        <f t="shared" si="14"/>
        <v>2450</v>
      </c>
      <c r="AI123" s="19">
        <f t="shared" si="15"/>
        <v>36309</v>
      </c>
      <c r="AJ123" s="18">
        <v>0</v>
      </c>
      <c r="AM123" s="13">
        <f t="shared" si="16"/>
        <v>0</v>
      </c>
      <c r="AN123" s="19">
        <f t="shared" si="17"/>
        <v>0</v>
      </c>
      <c r="AO123" s="19">
        <f t="shared" si="18"/>
        <v>36309</v>
      </c>
      <c r="AP123" s="20"/>
      <c r="AQ123" s="22">
        <v>3</v>
      </c>
      <c r="AR123" s="22">
        <v>3</v>
      </c>
      <c r="AS123" s="22">
        <v>34</v>
      </c>
      <c r="AT123" s="21">
        <v>4</v>
      </c>
      <c r="AU123" s="21">
        <v>6</v>
      </c>
      <c r="AV123" s="21">
        <f t="shared" si="22"/>
        <v>10</v>
      </c>
      <c r="AW123" s="23">
        <v>14523.6</v>
      </c>
      <c r="AX123" s="23">
        <v>21785.4</v>
      </c>
      <c r="AY123" s="23">
        <f t="shared" si="23"/>
        <v>36309</v>
      </c>
      <c r="AZ123" s="24">
        <v>980</v>
      </c>
      <c r="BA123" s="24">
        <v>1470</v>
      </c>
      <c r="BB123" s="46">
        <f t="shared" si="24"/>
        <v>2450</v>
      </c>
      <c r="BC123" s="25"/>
      <c r="BD123" s="38">
        <v>10</v>
      </c>
      <c r="BE123" s="27">
        <v>0</v>
      </c>
      <c r="BF123" s="32"/>
      <c r="BH123" s="21">
        <v>1</v>
      </c>
    </row>
    <row r="124" spans="1:60" s="21" customFormat="1" ht="108" hidden="1" x14ac:dyDescent="0.2">
      <c r="A124" s="13" t="s">
        <v>489</v>
      </c>
      <c r="B124" s="68" t="s">
        <v>628</v>
      </c>
      <c r="C124" s="13" t="s">
        <v>17</v>
      </c>
      <c r="D124" s="13" t="s">
        <v>313</v>
      </c>
      <c r="E124" s="13" t="s">
        <v>314</v>
      </c>
      <c r="F124" s="15">
        <v>522</v>
      </c>
      <c r="G124" s="15" t="s">
        <v>432</v>
      </c>
      <c r="H124" s="16" t="s">
        <v>502</v>
      </c>
      <c r="I124" s="15" t="s">
        <v>505</v>
      </c>
      <c r="J124" s="17" t="s">
        <v>53</v>
      </c>
      <c r="K124" s="13">
        <v>1</v>
      </c>
      <c r="L124" s="13">
        <v>1</v>
      </c>
      <c r="M124" s="17" t="s">
        <v>315</v>
      </c>
      <c r="N124" s="17" t="s">
        <v>31</v>
      </c>
      <c r="O124" s="69" t="s">
        <v>316</v>
      </c>
      <c r="P124" s="13" t="s">
        <v>20</v>
      </c>
      <c r="Q124" s="68" t="s">
        <v>317</v>
      </c>
      <c r="R124" s="13">
        <v>6</v>
      </c>
      <c r="S124" s="70" t="s">
        <v>122</v>
      </c>
      <c r="T124" s="13">
        <v>5256</v>
      </c>
      <c r="U124" s="13">
        <v>1932</v>
      </c>
      <c r="V124" s="13">
        <v>7188</v>
      </c>
      <c r="W124" s="13">
        <v>24</v>
      </c>
      <c r="X124" s="13">
        <v>12</v>
      </c>
      <c r="Y124" s="15">
        <v>438</v>
      </c>
      <c r="Z124" s="13">
        <v>161</v>
      </c>
      <c r="AA124" s="13">
        <v>599</v>
      </c>
      <c r="AB124" s="13" t="s">
        <v>26</v>
      </c>
      <c r="AC124" s="18">
        <v>84</v>
      </c>
      <c r="AD124" s="18">
        <v>8.6999999999999993</v>
      </c>
      <c r="AE124" s="19">
        <f t="shared" si="13"/>
        <v>3810.6</v>
      </c>
      <c r="AF124" s="37">
        <v>12</v>
      </c>
      <c r="AG124" s="20"/>
      <c r="AH124" s="40">
        <f t="shared" si="14"/>
        <v>5256</v>
      </c>
      <c r="AI124" s="19">
        <f t="shared" si="15"/>
        <v>45727.199999999997</v>
      </c>
      <c r="AJ124" s="18">
        <v>0</v>
      </c>
      <c r="AM124" s="13">
        <f t="shared" si="16"/>
        <v>0</v>
      </c>
      <c r="AN124" s="19">
        <f t="shared" si="17"/>
        <v>0</v>
      </c>
      <c r="AO124" s="19">
        <f t="shared" si="18"/>
        <v>45727.199999999997</v>
      </c>
      <c r="AP124" s="20" t="s">
        <v>687</v>
      </c>
      <c r="AQ124" s="22">
        <v>1</v>
      </c>
      <c r="AR124" s="22">
        <v>4</v>
      </c>
      <c r="AS124" s="22">
        <v>81</v>
      </c>
      <c r="AT124" s="21">
        <v>0</v>
      </c>
      <c r="AU124" s="21">
        <v>0</v>
      </c>
      <c r="AV124" s="21">
        <f t="shared" si="22"/>
        <v>0</v>
      </c>
      <c r="AW124" s="23">
        <v>0</v>
      </c>
      <c r="AX124" s="23">
        <v>0</v>
      </c>
      <c r="AY124" s="23">
        <f t="shared" si="23"/>
        <v>0</v>
      </c>
      <c r="AZ124" s="24">
        <v>0</v>
      </c>
      <c r="BA124" s="24">
        <v>0</v>
      </c>
      <c r="BB124" s="46">
        <f t="shared" si="24"/>
        <v>0</v>
      </c>
      <c r="BC124" s="25"/>
      <c r="BD124" s="38">
        <v>12</v>
      </c>
      <c r="BE124" s="27">
        <v>0</v>
      </c>
      <c r="BF124" s="32" t="s">
        <v>696</v>
      </c>
    </row>
    <row r="125" spans="1:60" s="21" customFormat="1" ht="108" hidden="1" x14ac:dyDescent="0.2">
      <c r="A125" s="13" t="s">
        <v>489</v>
      </c>
      <c r="B125" s="68" t="s">
        <v>629</v>
      </c>
      <c r="C125" s="13" t="s">
        <v>17</v>
      </c>
      <c r="D125" s="13" t="s">
        <v>313</v>
      </c>
      <c r="E125" s="13" t="s">
        <v>314</v>
      </c>
      <c r="F125" s="15">
        <v>522</v>
      </c>
      <c r="G125" s="15" t="s">
        <v>432</v>
      </c>
      <c r="H125" s="16" t="s">
        <v>502</v>
      </c>
      <c r="I125" s="15" t="s">
        <v>505</v>
      </c>
      <c r="J125" s="17" t="s">
        <v>53</v>
      </c>
      <c r="K125" s="13">
        <v>1</v>
      </c>
      <c r="L125" s="13">
        <v>1</v>
      </c>
      <c r="M125" s="17" t="s">
        <v>315</v>
      </c>
      <c r="N125" s="17" t="s">
        <v>31</v>
      </c>
      <c r="O125" s="69" t="s">
        <v>316</v>
      </c>
      <c r="P125" s="13" t="s">
        <v>20</v>
      </c>
      <c r="Q125" s="68" t="s">
        <v>317</v>
      </c>
      <c r="R125" s="13">
        <v>6</v>
      </c>
      <c r="S125" s="70" t="s">
        <v>125</v>
      </c>
      <c r="T125" s="13">
        <v>5256</v>
      </c>
      <c r="U125" s="13">
        <v>1932</v>
      </c>
      <c r="V125" s="13">
        <v>7188</v>
      </c>
      <c r="W125" s="13">
        <v>24</v>
      </c>
      <c r="X125" s="13">
        <v>12</v>
      </c>
      <c r="Y125" s="15">
        <v>438</v>
      </c>
      <c r="Z125" s="13">
        <v>161</v>
      </c>
      <c r="AA125" s="13">
        <v>599</v>
      </c>
      <c r="AB125" s="13" t="s">
        <v>26</v>
      </c>
      <c r="AC125" s="18">
        <v>84</v>
      </c>
      <c r="AD125" s="18">
        <v>8.6999999999999993</v>
      </c>
      <c r="AE125" s="19">
        <f t="shared" si="13"/>
        <v>3810.6</v>
      </c>
      <c r="AF125" s="37"/>
      <c r="AG125" s="20"/>
      <c r="AH125" s="40">
        <f t="shared" si="14"/>
        <v>0</v>
      </c>
      <c r="AI125" s="19">
        <f t="shared" si="15"/>
        <v>0</v>
      </c>
      <c r="AJ125" s="18">
        <v>0</v>
      </c>
      <c r="AM125" s="13">
        <f t="shared" si="16"/>
        <v>0</v>
      </c>
      <c r="AN125" s="19">
        <f t="shared" si="17"/>
        <v>0</v>
      </c>
      <c r="AO125" s="19">
        <f t="shared" si="18"/>
        <v>0</v>
      </c>
      <c r="AP125" s="20"/>
      <c r="AQ125" s="22">
        <v>1</v>
      </c>
      <c r="AR125" s="22">
        <v>4</v>
      </c>
      <c r="AS125" s="22">
        <v>81</v>
      </c>
      <c r="AT125" s="21">
        <v>0</v>
      </c>
      <c r="AU125" s="21">
        <v>0</v>
      </c>
      <c r="AV125" s="21">
        <f t="shared" si="22"/>
        <v>0</v>
      </c>
      <c r="AW125" s="23">
        <v>0</v>
      </c>
      <c r="AX125" s="23">
        <v>0</v>
      </c>
      <c r="AY125" s="23">
        <f t="shared" si="23"/>
        <v>0</v>
      </c>
      <c r="AZ125" s="24">
        <v>0</v>
      </c>
      <c r="BA125" s="24">
        <v>0</v>
      </c>
      <c r="BB125" s="46">
        <f t="shared" si="24"/>
        <v>0</v>
      </c>
      <c r="BC125" s="25"/>
      <c r="BD125" s="38">
        <v>0</v>
      </c>
      <c r="BE125" s="27">
        <v>0</v>
      </c>
      <c r="BF125" s="32" t="s">
        <v>702</v>
      </c>
    </row>
    <row r="126" spans="1:60" s="21" customFormat="1" ht="108" hidden="1" x14ac:dyDescent="0.2">
      <c r="A126" s="13" t="s">
        <v>489</v>
      </c>
      <c r="B126" s="68" t="s">
        <v>630</v>
      </c>
      <c r="C126" s="13" t="s">
        <v>17</v>
      </c>
      <c r="D126" s="13" t="s">
        <v>313</v>
      </c>
      <c r="E126" s="13" t="s">
        <v>314</v>
      </c>
      <c r="F126" s="15">
        <v>522</v>
      </c>
      <c r="G126" s="15" t="s">
        <v>432</v>
      </c>
      <c r="H126" s="16" t="s">
        <v>502</v>
      </c>
      <c r="I126" s="15" t="s">
        <v>505</v>
      </c>
      <c r="J126" s="17" t="s">
        <v>53</v>
      </c>
      <c r="K126" s="13">
        <v>1</v>
      </c>
      <c r="L126" s="13">
        <v>1</v>
      </c>
      <c r="M126" s="17" t="s">
        <v>315</v>
      </c>
      <c r="N126" s="17" t="s">
        <v>31</v>
      </c>
      <c r="O126" s="69" t="s">
        <v>316</v>
      </c>
      <c r="P126" s="13" t="s">
        <v>20</v>
      </c>
      <c r="Q126" s="68" t="s">
        <v>317</v>
      </c>
      <c r="R126" s="13">
        <v>6</v>
      </c>
      <c r="S126" s="70" t="s">
        <v>158</v>
      </c>
      <c r="T126" s="13">
        <v>5256</v>
      </c>
      <c r="U126" s="13">
        <v>1932</v>
      </c>
      <c r="V126" s="13">
        <v>7188</v>
      </c>
      <c r="W126" s="13">
        <v>24</v>
      </c>
      <c r="X126" s="13">
        <v>12</v>
      </c>
      <c r="Y126" s="15">
        <v>438</v>
      </c>
      <c r="Z126" s="13">
        <v>161</v>
      </c>
      <c r="AA126" s="13">
        <v>599</v>
      </c>
      <c r="AB126" s="13" t="s">
        <v>26</v>
      </c>
      <c r="AC126" s="18">
        <v>84</v>
      </c>
      <c r="AD126" s="18">
        <v>8.6999999999999993</v>
      </c>
      <c r="AE126" s="19">
        <f t="shared" ref="AE126:AE147" si="25">AD126*Y126</f>
        <v>3810.6</v>
      </c>
      <c r="AF126" s="37"/>
      <c r="AG126" s="20"/>
      <c r="AH126" s="40">
        <f t="shared" ref="AH126:AH147" si="26">AF126*Y126</f>
        <v>0</v>
      </c>
      <c r="AI126" s="19">
        <f t="shared" ref="AI126:AI147" si="27">AH126*AD126</f>
        <v>0</v>
      </c>
      <c r="AJ126" s="18">
        <v>0</v>
      </c>
      <c r="AM126" s="13">
        <f t="shared" ref="AM126:AM147" si="28">AK126*AL126</f>
        <v>0</v>
      </c>
      <c r="AN126" s="19">
        <f t="shared" ref="AN126:AN147" si="29">AM126*AJ126</f>
        <v>0</v>
      </c>
      <c r="AO126" s="19">
        <f t="shared" ref="AO126:AO147" si="30">AI126+AN126</f>
        <v>0</v>
      </c>
      <c r="AP126" s="20"/>
      <c r="AQ126" s="22">
        <v>1</v>
      </c>
      <c r="AR126" s="22">
        <v>4</v>
      </c>
      <c r="AS126" s="22">
        <v>81</v>
      </c>
      <c r="AT126" s="21">
        <v>0</v>
      </c>
      <c r="AU126" s="21">
        <v>0</v>
      </c>
      <c r="AV126" s="21">
        <f t="shared" si="22"/>
        <v>0</v>
      </c>
      <c r="AW126" s="23">
        <v>0</v>
      </c>
      <c r="AX126" s="23">
        <v>0</v>
      </c>
      <c r="AY126" s="23">
        <f t="shared" si="23"/>
        <v>0</v>
      </c>
      <c r="AZ126" s="24">
        <v>0</v>
      </c>
      <c r="BA126" s="24">
        <v>0</v>
      </c>
      <c r="BB126" s="46">
        <f t="shared" si="24"/>
        <v>0</v>
      </c>
      <c r="BC126" s="25"/>
      <c r="BD126" s="38">
        <v>0</v>
      </c>
      <c r="BE126" s="27">
        <v>0</v>
      </c>
      <c r="BF126" s="32" t="s">
        <v>702</v>
      </c>
    </row>
    <row r="127" spans="1:60" s="21" customFormat="1" ht="108" hidden="1" x14ac:dyDescent="0.2">
      <c r="A127" s="13" t="s">
        <v>489</v>
      </c>
      <c r="B127" s="68" t="s">
        <v>631</v>
      </c>
      <c r="C127" s="13" t="s">
        <v>17</v>
      </c>
      <c r="D127" s="13" t="s">
        <v>313</v>
      </c>
      <c r="E127" s="13" t="s">
        <v>314</v>
      </c>
      <c r="F127" s="15">
        <v>522</v>
      </c>
      <c r="G127" s="15" t="s">
        <v>432</v>
      </c>
      <c r="H127" s="16" t="s">
        <v>502</v>
      </c>
      <c r="I127" s="15" t="s">
        <v>505</v>
      </c>
      <c r="J127" s="17" t="s">
        <v>53</v>
      </c>
      <c r="K127" s="13">
        <v>1</v>
      </c>
      <c r="L127" s="13">
        <v>1</v>
      </c>
      <c r="M127" s="17" t="s">
        <v>315</v>
      </c>
      <c r="N127" s="17" t="s">
        <v>31</v>
      </c>
      <c r="O127" s="69" t="s">
        <v>316</v>
      </c>
      <c r="P127" s="13" t="s">
        <v>20</v>
      </c>
      <c r="Q127" s="68" t="s">
        <v>317</v>
      </c>
      <c r="R127" s="13">
        <v>6</v>
      </c>
      <c r="S127" s="70" t="s">
        <v>224</v>
      </c>
      <c r="T127" s="13">
        <v>5256</v>
      </c>
      <c r="U127" s="13">
        <v>1932</v>
      </c>
      <c r="V127" s="13">
        <v>7188</v>
      </c>
      <c r="W127" s="13">
        <v>24</v>
      </c>
      <c r="X127" s="13">
        <v>12</v>
      </c>
      <c r="Y127" s="15">
        <v>438</v>
      </c>
      <c r="Z127" s="13">
        <v>161</v>
      </c>
      <c r="AA127" s="13">
        <v>599</v>
      </c>
      <c r="AB127" s="13" t="s">
        <v>26</v>
      </c>
      <c r="AC127" s="18">
        <v>84</v>
      </c>
      <c r="AD127" s="18">
        <v>8.6999999999999993</v>
      </c>
      <c r="AE127" s="19">
        <f t="shared" si="25"/>
        <v>3810.6</v>
      </c>
      <c r="AF127" s="37"/>
      <c r="AG127" s="20"/>
      <c r="AH127" s="40">
        <f t="shared" si="26"/>
        <v>0</v>
      </c>
      <c r="AI127" s="19">
        <f t="shared" si="27"/>
        <v>0</v>
      </c>
      <c r="AJ127" s="18">
        <v>0</v>
      </c>
      <c r="AM127" s="13">
        <f t="shared" si="28"/>
        <v>0</v>
      </c>
      <c r="AN127" s="19">
        <f t="shared" si="29"/>
        <v>0</v>
      </c>
      <c r="AO127" s="19">
        <f t="shared" si="30"/>
        <v>0</v>
      </c>
      <c r="AP127" s="20"/>
      <c r="AQ127" s="22">
        <v>1</v>
      </c>
      <c r="AR127" s="22">
        <v>4</v>
      </c>
      <c r="AS127" s="22">
        <v>31</v>
      </c>
      <c r="AT127" s="21">
        <v>0</v>
      </c>
      <c r="AU127" s="21">
        <v>0</v>
      </c>
      <c r="AV127" s="21">
        <f t="shared" si="22"/>
        <v>0</v>
      </c>
      <c r="AW127" s="23">
        <v>0</v>
      </c>
      <c r="AX127" s="23">
        <v>0</v>
      </c>
      <c r="AY127" s="23">
        <f t="shared" si="23"/>
        <v>0</v>
      </c>
      <c r="AZ127" s="24">
        <v>0</v>
      </c>
      <c r="BA127" s="24">
        <v>0</v>
      </c>
      <c r="BB127" s="46">
        <f t="shared" si="24"/>
        <v>0</v>
      </c>
      <c r="BC127" s="25"/>
      <c r="BD127" s="38">
        <v>0</v>
      </c>
      <c r="BE127" s="27">
        <v>0</v>
      </c>
      <c r="BF127" s="32" t="s">
        <v>702</v>
      </c>
    </row>
    <row r="128" spans="1:60" s="21" customFormat="1" ht="72" hidden="1" x14ac:dyDescent="0.2">
      <c r="A128" s="13" t="s">
        <v>488</v>
      </c>
      <c r="B128" s="68" t="s">
        <v>619</v>
      </c>
      <c r="C128" s="13" t="s">
        <v>17</v>
      </c>
      <c r="D128" s="13" t="s">
        <v>268</v>
      </c>
      <c r="E128" s="13" t="s">
        <v>269</v>
      </c>
      <c r="F128" s="15">
        <v>522</v>
      </c>
      <c r="G128" s="15" t="s">
        <v>432</v>
      </c>
      <c r="H128" s="16" t="s">
        <v>502</v>
      </c>
      <c r="I128" s="15" t="s">
        <v>505</v>
      </c>
      <c r="J128" s="17" t="s">
        <v>53</v>
      </c>
      <c r="K128" s="13">
        <v>4</v>
      </c>
      <c r="L128" s="13">
        <v>1</v>
      </c>
      <c r="M128" s="17" t="s">
        <v>270</v>
      </c>
      <c r="N128" s="17" t="s">
        <v>31</v>
      </c>
      <c r="O128" s="69" t="s">
        <v>271</v>
      </c>
      <c r="P128" s="13" t="s">
        <v>20</v>
      </c>
      <c r="Q128" s="68" t="s">
        <v>272</v>
      </c>
      <c r="R128" s="13">
        <v>2</v>
      </c>
      <c r="S128" s="70" t="s">
        <v>58</v>
      </c>
      <c r="T128" s="13">
        <v>16800</v>
      </c>
      <c r="U128" s="13">
        <v>7000</v>
      </c>
      <c r="V128" s="13">
        <v>5950</v>
      </c>
      <c r="W128" s="13">
        <v>40</v>
      </c>
      <c r="X128" s="13">
        <v>10</v>
      </c>
      <c r="Y128" s="15">
        <v>420</v>
      </c>
      <c r="Z128" s="13">
        <v>175</v>
      </c>
      <c r="AA128" s="13">
        <v>595</v>
      </c>
      <c r="AB128" s="13" t="s">
        <v>26</v>
      </c>
      <c r="AC128" s="18">
        <v>78.75</v>
      </c>
      <c r="AD128" s="18">
        <v>10</v>
      </c>
      <c r="AE128" s="19">
        <f t="shared" si="25"/>
        <v>4200</v>
      </c>
      <c r="AF128" s="28">
        <v>20</v>
      </c>
      <c r="AG128" s="20" t="s">
        <v>720</v>
      </c>
      <c r="AH128" s="40">
        <f t="shared" si="26"/>
        <v>8400</v>
      </c>
      <c r="AI128" s="19">
        <f t="shared" si="27"/>
        <v>84000</v>
      </c>
      <c r="AJ128" s="18">
        <v>0</v>
      </c>
      <c r="AM128" s="13">
        <f t="shared" si="28"/>
        <v>0</v>
      </c>
      <c r="AN128" s="19">
        <f t="shared" si="29"/>
        <v>0</v>
      </c>
      <c r="AO128" s="19">
        <f t="shared" si="30"/>
        <v>84000</v>
      </c>
      <c r="AP128" s="20" t="s">
        <v>687</v>
      </c>
      <c r="AQ128" s="22">
        <v>2</v>
      </c>
      <c r="AR128" s="22">
        <v>4</v>
      </c>
      <c r="AS128" s="22">
        <v>31</v>
      </c>
      <c r="AT128" s="21">
        <v>7</v>
      </c>
      <c r="AU128" s="21">
        <v>0</v>
      </c>
      <c r="AV128" s="21">
        <f t="shared" si="22"/>
        <v>7</v>
      </c>
      <c r="AW128" s="23">
        <v>29400</v>
      </c>
      <c r="AX128" s="23">
        <v>0</v>
      </c>
      <c r="AY128" s="23">
        <f t="shared" si="23"/>
        <v>29400</v>
      </c>
      <c r="AZ128" s="24">
        <v>2940</v>
      </c>
      <c r="BA128" s="24">
        <v>0</v>
      </c>
      <c r="BB128" s="46">
        <f t="shared" si="24"/>
        <v>2940</v>
      </c>
      <c r="BC128" s="25"/>
      <c r="BD128" s="38">
        <v>7</v>
      </c>
      <c r="BE128" s="27">
        <v>0</v>
      </c>
      <c r="BF128" s="32"/>
    </row>
    <row r="129" spans="1:61" s="21" customFormat="1" ht="72" hidden="1" x14ac:dyDescent="0.2">
      <c r="A129" s="13" t="s">
        <v>488</v>
      </c>
      <c r="B129" s="68" t="s">
        <v>620</v>
      </c>
      <c r="C129" s="13" t="s">
        <v>17</v>
      </c>
      <c r="D129" s="13" t="s">
        <v>268</v>
      </c>
      <c r="E129" s="13" t="s">
        <v>269</v>
      </c>
      <c r="F129" s="15">
        <v>522</v>
      </c>
      <c r="G129" s="15" t="s">
        <v>432</v>
      </c>
      <c r="H129" s="16" t="s">
        <v>502</v>
      </c>
      <c r="I129" s="15" t="s">
        <v>505</v>
      </c>
      <c r="J129" s="17" t="s">
        <v>53</v>
      </c>
      <c r="K129" s="13">
        <v>4</v>
      </c>
      <c r="L129" s="13">
        <v>1</v>
      </c>
      <c r="M129" s="17" t="s">
        <v>270</v>
      </c>
      <c r="N129" s="17" t="s">
        <v>31</v>
      </c>
      <c r="O129" s="69" t="s">
        <v>271</v>
      </c>
      <c r="P129" s="13" t="s">
        <v>20</v>
      </c>
      <c r="Q129" s="68" t="s">
        <v>272</v>
      </c>
      <c r="R129" s="13">
        <v>2</v>
      </c>
      <c r="S129" s="70" t="s">
        <v>273</v>
      </c>
      <c r="T129" s="13">
        <v>16800</v>
      </c>
      <c r="U129" s="13">
        <v>7000</v>
      </c>
      <c r="V129" s="13">
        <v>5950</v>
      </c>
      <c r="W129" s="13">
        <v>40</v>
      </c>
      <c r="X129" s="13">
        <v>10</v>
      </c>
      <c r="Y129" s="15">
        <v>420</v>
      </c>
      <c r="Z129" s="13">
        <v>175</v>
      </c>
      <c r="AA129" s="13">
        <v>595</v>
      </c>
      <c r="AB129" s="13" t="s">
        <v>26</v>
      </c>
      <c r="AC129" s="18">
        <v>78.75</v>
      </c>
      <c r="AD129" s="18">
        <v>10</v>
      </c>
      <c r="AE129" s="19">
        <f t="shared" si="25"/>
        <v>4200</v>
      </c>
      <c r="AF129" s="28"/>
      <c r="AG129" s="20" t="s">
        <v>720</v>
      </c>
      <c r="AH129" s="40">
        <f t="shared" si="26"/>
        <v>0</v>
      </c>
      <c r="AI129" s="19">
        <f t="shared" si="27"/>
        <v>0</v>
      </c>
      <c r="AJ129" s="18">
        <v>0</v>
      </c>
      <c r="AM129" s="13">
        <f t="shared" si="28"/>
        <v>0</v>
      </c>
      <c r="AN129" s="19">
        <f t="shared" si="29"/>
        <v>0</v>
      </c>
      <c r="AO129" s="19">
        <f t="shared" si="30"/>
        <v>0</v>
      </c>
      <c r="AP129" s="20"/>
      <c r="AQ129" s="22">
        <v>2</v>
      </c>
      <c r="AR129" s="22">
        <v>4</v>
      </c>
      <c r="AS129" s="22">
        <v>31</v>
      </c>
      <c r="AT129" s="21">
        <v>0</v>
      </c>
      <c r="AU129" s="21">
        <v>0</v>
      </c>
      <c r="AV129" s="21">
        <f t="shared" si="22"/>
        <v>0</v>
      </c>
      <c r="AW129" s="23">
        <v>0</v>
      </c>
      <c r="AX129" s="23">
        <v>0</v>
      </c>
      <c r="AY129" s="23">
        <f t="shared" si="23"/>
        <v>0</v>
      </c>
      <c r="AZ129" s="24">
        <v>0</v>
      </c>
      <c r="BA129" s="24">
        <v>0</v>
      </c>
      <c r="BB129" s="46">
        <f t="shared" si="24"/>
        <v>0</v>
      </c>
      <c r="BC129" s="25"/>
      <c r="BD129" s="38">
        <v>0</v>
      </c>
      <c r="BE129" s="27">
        <v>0</v>
      </c>
      <c r="BF129" s="32" t="s">
        <v>702</v>
      </c>
    </row>
    <row r="130" spans="1:61" s="21" customFormat="1" ht="48" hidden="1" x14ac:dyDescent="0.2">
      <c r="A130" s="13" t="s">
        <v>488</v>
      </c>
      <c r="B130" s="68" t="s">
        <v>621</v>
      </c>
      <c r="C130" s="13" t="s">
        <v>17</v>
      </c>
      <c r="D130" s="13" t="s">
        <v>268</v>
      </c>
      <c r="E130" s="13" t="s">
        <v>269</v>
      </c>
      <c r="F130" s="15">
        <v>522</v>
      </c>
      <c r="G130" s="15" t="s">
        <v>432</v>
      </c>
      <c r="H130" s="16" t="s">
        <v>502</v>
      </c>
      <c r="I130" s="15" t="s">
        <v>505</v>
      </c>
      <c r="J130" s="17" t="s">
        <v>53</v>
      </c>
      <c r="K130" s="13">
        <v>4</v>
      </c>
      <c r="L130" s="13">
        <v>2</v>
      </c>
      <c r="M130" s="17" t="s">
        <v>270</v>
      </c>
      <c r="N130" s="17" t="s">
        <v>31</v>
      </c>
      <c r="O130" s="69" t="s">
        <v>55</v>
      </c>
      <c r="P130" s="13" t="s">
        <v>20</v>
      </c>
      <c r="Q130" s="68" t="s">
        <v>274</v>
      </c>
      <c r="R130" s="13">
        <v>2</v>
      </c>
      <c r="S130" s="70" t="s">
        <v>273</v>
      </c>
      <c r="T130" s="13">
        <v>16800</v>
      </c>
      <c r="U130" s="13">
        <v>7000</v>
      </c>
      <c r="V130" s="13">
        <v>5950</v>
      </c>
      <c r="W130" s="13">
        <v>40</v>
      </c>
      <c r="X130" s="13">
        <v>10</v>
      </c>
      <c r="Y130" s="15">
        <v>420</v>
      </c>
      <c r="Z130" s="13">
        <v>175</v>
      </c>
      <c r="AA130" s="13">
        <v>595</v>
      </c>
      <c r="AB130" s="13" t="s">
        <v>26</v>
      </c>
      <c r="AC130" s="18">
        <v>78.75</v>
      </c>
      <c r="AD130" s="18">
        <v>10</v>
      </c>
      <c r="AE130" s="19">
        <f t="shared" si="25"/>
        <v>4200</v>
      </c>
      <c r="AF130" s="28"/>
      <c r="AG130" s="20" t="s">
        <v>720</v>
      </c>
      <c r="AH130" s="40">
        <f t="shared" si="26"/>
        <v>0</v>
      </c>
      <c r="AI130" s="19">
        <f t="shared" si="27"/>
        <v>0</v>
      </c>
      <c r="AJ130" s="18">
        <v>0</v>
      </c>
      <c r="AM130" s="13">
        <f t="shared" si="28"/>
        <v>0</v>
      </c>
      <c r="AN130" s="19">
        <f t="shared" si="29"/>
        <v>0</v>
      </c>
      <c r="AO130" s="19">
        <f t="shared" si="30"/>
        <v>0</v>
      </c>
      <c r="AP130" s="20"/>
      <c r="AQ130" s="22">
        <v>2</v>
      </c>
      <c r="AR130" s="22">
        <v>4</v>
      </c>
      <c r="AS130" s="22">
        <v>31</v>
      </c>
      <c r="AT130" s="21">
        <v>6</v>
      </c>
      <c r="AU130" s="21">
        <v>6</v>
      </c>
      <c r="AV130" s="21">
        <f t="shared" si="22"/>
        <v>12</v>
      </c>
      <c r="AW130" s="23">
        <v>25200</v>
      </c>
      <c r="AX130" s="23">
        <v>25200</v>
      </c>
      <c r="AY130" s="23">
        <f t="shared" si="23"/>
        <v>50400</v>
      </c>
      <c r="AZ130" s="24">
        <v>2520</v>
      </c>
      <c r="BA130" s="24">
        <v>2520</v>
      </c>
      <c r="BB130" s="46">
        <f t="shared" si="24"/>
        <v>5040</v>
      </c>
      <c r="BC130" s="25"/>
      <c r="BD130" s="38">
        <v>12</v>
      </c>
      <c r="BE130" s="27">
        <v>0</v>
      </c>
      <c r="BF130" s="32" t="s">
        <v>702</v>
      </c>
    </row>
    <row r="131" spans="1:61" s="21" customFormat="1" ht="48" hidden="1" x14ac:dyDescent="0.2">
      <c r="A131" s="13" t="s">
        <v>488</v>
      </c>
      <c r="B131" s="68" t="s">
        <v>622</v>
      </c>
      <c r="C131" s="13" t="s">
        <v>17</v>
      </c>
      <c r="D131" s="13" t="s">
        <v>268</v>
      </c>
      <c r="E131" s="13" t="s">
        <v>269</v>
      </c>
      <c r="F131" s="15">
        <v>522</v>
      </c>
      <c r="G131" s="15" t="s">
        <v>432</v>
      </c>
      <c r="H131" s="16" t="s">
        <v>502</v>
      </c>
      <c r="I131" s="15" t="s">
        <v>505</v>
      </c>
      <c r="J131" s="17" t="s">
        <v>53</v>
      </c>
      <c r="K131" s="13">
        <v>4</v>
      </c>
      <c r="L131" s="13">
        <v>2</v>
      </c>
      <c r="M131" s="17" t="s">
        <v>270</v>
      </c>
      <c r="N131" s="17" t="s">
        <v>31</v>
      </c>
      <c r="O131" s="69" t="s">
        <v>55</v>
      </c>
      <c r="P131" s="13" t="s">
        <v>20</v>
      </c>
      <c r="Q131" s="68" t="s">
        <v>274</v>
      </c>
      <c r="R131" s="13">
        <v>2</v>
      </c>
      <c r="S131" s="70" t="s">
        <v>25</v>
      </c>
      <c r="T131" s="13">
        <v>16800</v>
      </c>
      <c r="U131" s="13">
        <v>7000</v>
      </c>
      <c r="V131" s="13">
        <v>5950</v>
      </c>
      <c r="W131" s="13">
        <v>40</v>
      </c>
      <c r="X131" s="13">
        <v>10</v>
      </c>
      <c r="Y131" s="15">
        <v>420</v>
      </c>
      <c r="Z131" s="13">
        <v>175</v>
      </c>
      <c r="AA131" s="13">
        <v>595</v>
      </c>
      <c r="AB131" s="13" t="s">
        <v>26</v>
      </c>
      <c r="AC131" s="18">
        <v>78.75</v>
      </c>
      <c r="AD131" s="18">
        <v>10</v>
      </c>
      <c r="AE131" s="19">
        <f t="shared" si="25"/>
        <v>4200</v>
      </c>
      <c r="AF131" s="28"/>
      <c r="AG131" s="20" t="s">
        <v>720</v>
      </c>
      <c r="AH131" s="40">
        <f t="shared" si="26"/>
        <v>0</v>
      </c>
      <c r="AI131" s="19">
        <f t="shared" si="27"/>
        <v>0</v>
      </c>
      <c r="AJ131" s="18">
        <v>0</v>
      </c>
      <c r="AM131" s="13">
        <f t="shared" si="28"/>
        <v>0</v>
      </c>
      <c r="AN131" s="19">
        <f t="shared" si="29"/>
        <v>0</v>
      </c>
      <c r="AO131" s="19">
        <f t="shared" si="30"/>
        <v>0</v>
      </c>
      <c r="AP131" s="20"/>
      <c r="AQ131" s="22">
        <v>2</v>
      </c>
      <c r="AR131" s="22">
        <v>4</v>
      </c>
      <c r="AS131" s="22">
        <v>31</v>
      </c>
      <c r="AT131" s="21">
        <v>0</v>
      </c>
      <c r="AU131" s="21">
        <v>0</v>
      </c>
      <c r="AV131" s="21">
        <f t="shared" si="22"/>
        <v>0</v>
      </c>
      <c r="AW131" s="23">
        <v>0</v>
      </c>
      <c r="AX131" s="23">
        <v>0</v>
      </c>
      <c r="AY131" s="23">
        <f t="shared" si="23"/>
        <v>0</v>
      </c>
      <c r="AZ131" s="24">
        <v>0</v>
      </c>
      <c r="BA131" s="24">
        <v>0</v>
      </c>
      <c r="BB131" s="46">
        <f t="shared" si="24"/>
        <v>0</v>
      </c>
      <c r="BC131" s="25"/>
      <c r="BD131" s="38">
        <v>0</v>
      </c>
      <c r="BE131" s="27">
        <v>0</v>
      </c>
      <c r="BF131" s="32" t="s">
        <v>702</v>
      </c>
    </row>
    <row r="132" spans="1:61" s="21" customFormat="1" ht="72" hidden="1" x14ac:dyDescent="0.2">
      <c r="A132" s="13" t="s">
        <v>488</v>
      </c>
      <c r="B132" s="68" t="s">
        <v>623</v>
      </c>
      <c r="C132" s="13" t="s">
        <v>17</v>
      </c>
      <c r="D132" s="13" t="s">
        <v>268</v>
      </c>
      <c r="E132" s="13" t="s">
        <v>269</v>
      </c>
      <c r="F132" s="15">
        <v>522</v>
      </c>
      <c r="G132" s="15" t="s">
        <v>432</v>
      </c>
      <c r="H132" s="16" t="s">
        <v>502</v>
      </c>
      <c r="I132" s="15" t="s">
        <v>505</v>
      </c>
      <c r="J132" s="17" t="s">
        <v>53</v>
      </c>
      <c r="K132" s="13">
        <v>4</v>
      </c>
      <c r="L132" s="13">
        <v>3</v>
      </c>
      <c r="M132" s="17" t="s">
        <v>270</v>
      </c>
      <c r="N132" s="17" t="s">
        <v>31</v>
      </c>
      <c r="O132" s="69" t="s">
        <v>275</v>
      </c>
      <c r="P132" s="13" t="s">
        <v>20</v>
      </c>
      <c r="Q132" s="68" t="s">
        <v>276</v>
      </c>
      <c r="R132" s="13">
        <v>3</v>
      </c>
      <c r="S132" s="70" t="s">
        <v>50</v>
      </c>
      <c r="T132" s="13">
        <v>8400</v>
      </c>
      <c r="U132" s="13">
        <v>1120</v>
      </c>
      <c r="V132" s="13">
        <v>4760</v>
      </c>
      <c r="W132" s="13">
        <v>16</v>
      </c>
      <c r="X132" s="13">
        <v>8</v>
      </c>
      <c r="Y132" s="15">
        <v>525</v>
      </c>
      <c r="Z132" s="13">
        <v>70</v>
      </c>
      <c r="AA132" s="13">
        <v>595</v>
      </c>
      <c r="AB132" s="13" t="s">
        <v>29</v>
      </c>
      <c r="AC132" s="18">
        <v>78.75</v>
      </c>
      <c r="AD132" s="18">
        <v>10</v>
      </c>
      <c r="AE132" s="19">
        <f t="shared" si="25"/>
        <v>5250</v>
      </c>
      <c r="AF132" s="35">
        <v>8</v>
      </c>
      <c r="AG132" s="20" t="s">
        <v>721</v>
      </c>
      <c r="AH132" s="40">
        <f t="shared" si="26"/>
        <v>4200</v>
      </c>
      <c r="AI132" s="19">
        <f t="shared" si="27"/>
        <v>42000</v>
      </c>
      <c r="AJ132" s="18">
        <v>0</v>
      </c>
      <c r="AM132" s="13">
        <f t="shared" si="28"/>
        <v>0</v>
      </c>
      <c r="AN132" s="19">
        <f t="shared" si="29"/>
        <v>0</v>
      </c>
      <c r="AO132" s="19">
        <f t="shared" si="30"/>
        <v>42000</v>
      </c>
      <c r="AP132" s="20" t="s">
        <v>687</v>
      </c>
      <c r="AQ132" s="22">
        <v>2</v>
      </c>
      <c r="AR132" s="22">
        <v>4</v>
      </c>
      <c r="AS132" s="22">
        <v>31</v>
      </c>
      <c r="AT132" s="21">
        <v>1</v>
      </c>
      <c r="AU132" s="21">
        <v>0</v>
      </c>
      <c r="AV132" s="21">
        <f t="shared" si="22"/>
        <v>1</v>
      </c>
      <c r="AW132" s="23">
        <v>5250</v>
      </c>
      <c r="AX132" s="23">
        <v>0</v>
      </c>
      <c r="AY132" s="23">
        <f t="shared" si="23"/>
        <v>5250</v>
      </c>
      <c r="AZ132" s="24">
        <v>525</v>
      </c>
      <c r="BA132" s="24">
        <v>0</v>
      </c>
      <c r="BB132" s="46">
        <f t="shared" si="24"/>
        <v>525</v>
      </c>
      <c r="BC132" s="25"/>
      <c r="BD132" s="38">
        <v>1</v>
      </c>
      <c r="BE132" s="27">
        <v>0</v>
      </c>
      <c r="BF132" s="32"/>
    </row>
    <row r="133" spans="1:61" s="21" customFormat="1" ht="72" hidden="1" x14ac:dyDescent="0.2">
      <c r="A133" s="13" t="s">
        <v>488</v>
      </c>
      <c r="B133" s="68" t="s">
        <v>624</v>
      </c>
      <c r="C133" s="13" t="s">
        <v>17</v>
      </c>
      <c r="D133" s="13" t="s">
        <v>268</v>
      </c>
      <c r="E133" s="13" t="s">
        <v>269</v>
      </c>
      <c r="F133" s="15">
        <v>522</v>
      </c>
      <c r="G133" s="15" t="s">
        <v>432</v>
      </c>
      <c r="H133" s="16" t="s">
        <v>502</v>
      </c>
      <c r="I133" s="15" t="s">
        <v>505</v>
      </c>
      <c r="J133" s="17" t="s">
        <v>53</v>
      </c>
      <c r="K133" s="13">
        <v>4</v>
      </c>
      <c r="L133" s="13">
        <v>3</v>
      </c>
      <c r="M133" s="17" t="s">
        <v>270</v>
      </c>
      <c r="N133" s="17" t="s">
        <v>31</v>
      </c>
      <c r="O133" s="69" t="s">
        <v>275</v>
      </c>
      <c r="P133" s="13" t="s">
        <v>20</v>
      </c>
      <c r="Q133" s="68" t="s">
        <v>276</v>
      </c>
      <c r="R133" s="13">
        <v>3</v>
      </c>
      <c r="S133" s="70" t="s">
        <v>277</v>
      </c>
      <c r="T133" s="13">
        <v>8400</v>
      </c>
      <c r="U133" s="13">
        <v>1120</v>
      </c>
      <c r="V133" s="13">
        <v>4760</v>
      </c>
      <c r="W133" s="13">
        <v>16</v>
      </c>
      <c r="X133" s="13">
        <v>8</v>
      </c>
      <c r="Y133" s="15">
        <v>525</v>
      </c>
      <c r="Z133" s="13">
        <v>70</v>
      </c>
      <c r="AA133" s="13">
        <v>595</v>
      </c>
      <c r="AB133" s="13" t="s">
        <v>29</v>
      </c>
      <c r="AC133" s="18">
        <v>78.75</v>
      </c>
      <c r="AD133" s="18">
        <v>10</v>
      </c>
      <c r="AE133" s="19">
        <f t="shared" si="25"/>
        <v>5250</v>
      </c>
      <c r="AF133" s="35"/>
      <c r="AG133" s="20" t="s">
        <v>721</v>
      </c>
      <c r="AH133" s="40">
        <f t="shared" si="26"/>
        <v>0</v>
      </c>
      <c r="AI133" s="19">
        <f t="shared" si="27"/>
        <v>0</v>
      </c>
      <c r="AJ133" s="18">
        <v>0</v>
      </c>
      <c r="AM133" s="13">
        <f t="shared" si="28"/>
        <v>0</v>
      </c>
      <c r="AN133" s="19">
        <f t="shared" si="29"/>
        <v>0</v>
      </c>
      <c r="AO133" s="19">
        <f t="shared" si="30"/>
        <v>0</v>
      </c>
      <c r="AP133" s="20"/>
      <c r="AQ133" s="22">
        <v>2</v>
      </c>
      <c r="AR133" s="22">
        <v>4</v>
      </c>
      <c r="AS133" s="22">
        <v>31</v>
      </c>
      <c r="AT133" s="21">
        <v>1</v>
      </c>
      <c r="AU133" s="21">
        <v>0</v>
      </c>
      <c r="AV133" s="21">
        <f t="shared" si="22"/>
        <v>1</v>
      </c>
      <c r="AW133" s="23">
        <v>5250</v>
      </c>
      <c r="AX133" s="23">
        <v>0</v>
      </c>
      <c r="AY133" s="23">
        <f t="shared" si="23"/>
        <v>5250</v>
      </c>
      <c r="AZ133" s="24">
        <v>525</v>
      </c>
      <c r="BA133" s="24">
        <v>0</v>
      </c>
      <c r="BB133" s="46">
        <f t="shared" si="24"/>
        <v>525</v>
      </c>
      <c r="BC133" s="25"/>
      <c r="BD133" s="38">
        <v>1</v>
      </c>
      <c r="BE133" s="27">
        <v>0</v>
      </c>
      <c r="BF133" s="32" t="s">
        <v>701</v>
      </c>
    </row>
    <row r="134" spans="1:61" s="21" customFormat="1" ht="72" hidden="1" x14ac:dyDescent="0.2">
      <c r="A134" s="13" t="s">
        <v>488</v>
      </c>
      <c r="B134" s="68" t="s">
        <v>625</v>
      </c>
      <c r="C134" s="13" t="s">
        <v>17</v>
      </c>
      <c r="D134" s="13" t="s">
        <v>268</v>
      </c>
      <c r="E134" s="13" t="s">
        <v>269</v>
      </c>
      <c r="F134" s="15">
        <v>522</v>
      </c>
      <c r="G134" s="15" t="s">
        <v>432</v>
      </c>
      <c r="H134" s="16" t="s">
        <v>502</v>
      </c>
      <c r="I134" s="15" t="s">
        <v>505</v>
      </c>
      <c r="J134" s="17" t="s">
        <v>53</v>
      </c>
      <c r="K134" s="13">
        <v>4</v>
      </c>
      <c r="L134" s="13">
        <v>3</v>
      </c>
      <c r="M134" s="17" t="s">
        <v>270</v>
      </c>
      <c r="N134" s="17" t="s">
        <v>31</v>
      </c>
      <c r="O134" s="69" t="s">
        <v>275</v>
      </c>
      <c r="P134" s="13" t="s">
        <v>20</v>
      </c>
      <c r="Q134" s="68" t="s">
        <v>276</v>
      </c>
      <c r="R134" s="13">
        <v>3</v>
      </c>
      <c r="S134" s="70" t="s">
        <v>273</v>
      </c>
      <c r="T134" s="13">
        <v>8400</v>
      </c>
      <c r="U134" s="13">
        <v>1120</v>
      </c>
      <c r="V134" s="13">
        <v>4760</v>
      </c>
      <c r="W134" s="13">
        <v>16</v>
      </c>
      <c r="X134" s="13">
        <v>8</v>
      </c>
      <c r="Y134" s="15">
        <v>525</v>
      </c>
      <c r="Z134" s="13">
        <v>70</v>
      </c>
      <c r="AA134" s="13">
        <v>595</v>
      </c>
      <c r="AB134" s="13" t="s">
        <v>29</v>
      </c>
      <c r="AC134" s="18">
        <v>78.75</v>
      </c>
      <c r="AD134" s="18">
        <v>10</v>
      </c>
      <c r="AE134" s="19">
        <f t="shared" si="25"/>
        <v>5250</v>
      </c>
      <c r="AF134" s="35"/>
      <c r="AG134" s="20" t="s">
        <v>721</v>
      </c>
      <c r="AH134" s="40">
        <f t="shared" si="26"/>
        <v>0</v>
      </c>
      <c r="AI134" s="19">
        <f t="shared" si="27"/>
        <v>0</v>
      </c>
      <c r="AJ134" s="18">
        <v>0</v>
      </c>
      <c r="AM134" s="13">
        <f t="shared" si="28"/>
        <v>0</v>
      </c>
      <c r="AN134" s="19">
        <f t="shared" si="29"/>
        <v>0</v>
      </c>
      <c r="AO134" s="19">
        <f t="shared" si="30"/>
        <v>0</v>
      </c>
      <c r="AP134" s="20"/>
      <c r="AQ134" s="22">
        <v>2</v>
      </c>
      <c r="AR134" s="22">
        <v>4</v>
      </c>
      <c r="AS134" s="22">
        <v>31</v>
      </c>
      <c r="AT134" s="21">
        <v>2</v>
      </c>
      <c r="AU134" s="21">
        <v>0</v>
      </c>
      <c r="AV134" s="21">
        <f t="shared" si="22"/>
        <v>2</v>
      </c>
      <c r="AW134" s="23">
        <v>10500</v>
      </c>
      <c r="AX134" s="23">
        <v>0</v>
      </c>
      <c r="AY134" s="23">
        <f t="shared" si="23"/>
        <v>10500</v>
      </c>
      <c r="AZ134" s="24">
        <v>1050</v>
      </c>
      <c r="BA134" s="24">
        <v>0</v>
      </c>
      <c r="BB134" s="46">
        <f t="shared" si="24"/>
        <v>1050</v>
      </c>
      <c r="BC134" s="25"/>
      <c r="BD134" s="38">
        <v>2</v>
      </c>
      <c r="BE134" s="27">
        <v>0</v>
      </c>
      <c r="BF134" s="32" t="s">
        <v>701</v>
      </c>
    </row>
    <row r="135" spans="1:61" s="21" customFormat="1" ht="72" hidden="1" x14ac:dyDescent="0.2">
      <c r="A135" s="13" t="s">
        <v>488</v>
      </c>
      <c r="B135" s="68" t="s">
        <v>626</v>
      </c>
      <c r="C135" s="13" t="s">
        <v>17</v>
      </c>
      <c r="D135" s="13" t="s">
        <v>268</v>
      </c>
      <c r="E135" s="13" t="s">
        <v>269</v>
      </c>
      <c r="F135" s="15">
        <v>522</v>
      </c>
      <c r="G135" s="15" t="s">
        <v>432</v>
      </c>
      <c r="H135" s="16" t="s">
        <v>502</v>
      </c>
      <c r="I135" s="15" t="s">
        <v>505</v>
      </c>
      <c r="J135" s="17" t="s">
        <v>53</v>
      </c>
      <c r="K135" s="13">
        <v>4</v>
      </c>
      <c r="L135" s="13">
        <v>4</v>
      </c>
      <c r="M135" s="17" t="s">
        <v>270</v>
      </c>
      <c r="N135" s="17" t="s">
        <v>31</v>
      </c>
      <c r="O135" s="69" t="s">
        <v>278</v>
      </c>
      <c r="P135" s="13" t="s">
        <v>20</v>
      </c>
      <c r="Q135" s="68" t="s">
        <v>276</v>
      </c>
      <c r="R135" s="13">
        <v>2</v>
      </c>
      <c r="S135" s="70" t="s">
        <v>58</v>
      </c>
      <c r="T135" s="13">
        <v>8400</v>
      </c>
      <c r="U135" s="13">
        <v>3500</v>
      </c>
      <c r="V135" s="13">
        <v>5950</v>
      </c>
      <c r="W135" s="13">
        <v>20</v>
      </c>
      <c r="X135" s="13">
        <v>10</v>
      </c>
      <c r="Y135" s="15">
        <v>420</v>
      </c>
      <c r="Z135" s="13">
        <v>175</v>
      </c>
      <c r="AA135" s="13">
        <v>595</v>
      </c>
      <c r="AB135" s="13" t="s">
        <v>29</v>
      </c>
      <c r="AC135" s="18">
        <v>78.75</v>
      </c>
      <c r="AD135" s="18">
        <v>10</v>
      </c>
      <c r="AE135" s="19">
        <f t="shared" si="25"/>
        <v>4200</v>
      </c>
      <c r="AF135" s="35"/>
      <c r="AG135" s="20" t="s">
        <v>721</v>
      </c>
      <c r="AH135" s="40">
        <f t="shared" si="26"/>
        <v>0</v>
      </c>
      <c r="AI135" s="19">
        <f t="shared" si="27"/>
        <v>0</v>
      </c>
      <c r="AJ135" s="18">
        <v>0</v>
      </c>
      <c r="AM135" s="13">
        <f t="shared" si="28"/>
        <v>0</v>
      </c>
      <c r="AN135" s="19">
        <f t="shared" si="29"/>
        <v>0</v>
      </c>
      <c r="AO135" s="19">
        <f t="shared" si="30"/>
        <v>0</v>
      </c>
      <c r="AP135" s="20"/>
      <c r="AQ135" s="22">
        <v>2</v>
      </c>
      <c r="AR135" s="22">
        <v>4</v>
      </c>
      <c r="AS135" s="22">
        <v>31</v>
      </c>
      <c r="AT135" s="21">
        <v>5</v>
      </c>
      <c r="AU135" s="21">
        <v>0</v>
      </c>
      <c r="AV135" s="21">
        <f t="shared" si="22"/>
        <v>5</v>
      </c>
      <c r="AW135" s="23">
        <v>21000</v>
      </c>
      <c r="AX135" s="23">
        <v>0</v>
      </c>
      <c r="AY135" s="23">
        <f t="shared" si="23"/>
        <v>21000</v>
      </c>
      <c r="AZ135" s="24">
        <v>2100</v>
      </c>
      <c r="BA135" s="24">
        <v>0</v>
      </c>
      <c r="BB135" s="46">
        <f t="shared" si="24"/>
        <v>2100</v>
      </c>
      <c r="BC135" s="25"/>
      <c r="BD135" s="38">
        <v>5</v>
      </c>
      <c r="BE135" s="27">
        <v>0</v>
      </c>
      <c r="BF135" s="32" t="s">
        <v>701</v>
      </c>
    </row>
    <row r="136" spans="1:61" s="21" customFormat="1" ht="72" hidden="1" x14ac:dyDescent="0.2">
      <c r="A136" s="13" t="s">
        <v>488</v>
      </c>
      <c r="B136" s="68" t="s">
        <v>627</v>
      </c>
      <c r="C136" s="13" t="s">
        <v>17</v>
      </c>
      <c r="D136" s="13" t="s">
        <v>268</v>
      </c>
      <c r="E136" s="13" t="s">
        <v>269</v>
      </c>
      <c r="F136" s="15">
        <v>522</v>
      </c>
      <c r="G136" s="15" t="s">
        <v>432</v>
      </c>
      <c r="H136" s="16" t="s">
        <v>502</v>
      </c>
      <c r="I136" s="15" t="s">
        <v>505</v>
      </c>
      <c r="J136" s="17" t="s">
        <v>53</v>
      </c>
      <c r="K136" s="13">
        <v>4</v>
      </c>
      <c r="L136" s="13">
        <v>4</v>
      </c>
      <c r="M136" s="17" t="s">
        <v>270</v>
      </c>
      <c r="N136" s="17" t="s">
        <v>31</v>
      </c>
      <c r="O136" s="69" t="s">
        <v>278</v>
      </c>
      <c r="P136" s="13" t="s">
        <v>20</v>
      </c>
      <c r="Q136" s="68" t="s">
        <v>276</v>
      </c>
      <c r="R136" s="13">
        <v>2</v>
      </c>
      <c r="S136" s="70" t="s">
        <v>25</v>
      </c>
      <c r="T136" s="13">
        <v>8400</v>
      </c>
      <c r="U136" s="13">
        <v>3500</v>
      </c>
      <c r="V136" s="13">
        <v>5950</v>
      </c>
      <c r="W136" s="13">
        <v>20</v>
      </c>
      <c r="X136" s="13">
        <v>10</v>
      </c>
      <c r="Y136" s="15">
        <v>420</v>
      </c>
      <c r="Z136" s="13">
        <v>175</v>
      </c>
      <c r="AA136" s="13">
        <v>595</v>
      </c>
      <c r="AB136" s="13" t="s">
        <v>29</v>
      </c>
      <c r="AC136" s="18">
        <v>78.75</v>
      </c>
      <c r="AD136" s="18">
        <v>10</v>
      </c>
      <c r="AE136" s="19">
        <f t="shared" si="25"/>
        <v>4200</v>
      </c>
      <c r="AF136" s="35"/>
      <c r="AG136" s="20" t="s">
        <v>721</v>
      </c>
      <c r="AH136" s="40">
        <f t="shared" si="26"/>
        <v>0</v>
      </c>
      <c r="AI136" s="19">
        <f t="shared" si="27"/>
        <v>0</v>
      </c>
      <c r="AJ136" s="18">
        <v>0</v>
      </c>
      <c r="AM136" s="13">
        <f t="shared" si="28"/>
        <v>0</v>
      </c>
      <c r="AN136" s="19">
        <f t="shared" si="29"/>
        <v>0</v>
      </c>
      <c r="AO136" s="19">
        <f t="shared" si="30"/>
        <v>0</v>
      </c>
      <c r="AP136" s="20"/>
      <c r="AQ136" s="22">
        <v>2</v>
      </c>
      <c r="AR136" s="22">
        <v>4</v>
      </c>
      <c r="AS136" s="22">
        <v>31</v>
      </c>
      <c r="AT136" s="21">
        <v>0</v>
      </c>
      <c r="AU136" s="21">
        <v>0</v>
      </c>
      <c r="AV136" s="21">
        <f t="shared" si="22"/>
        <v>0</v>
      </c>
      <c r="AW136" s="23">
        <v>0</v>
      </c>
      <c r="AX136" s="23">
        <v>0</v>
      </c>
      <c r="AY136" s="23">
        <f t="shared" si="23"/>
        <v>0</v>
      </c>
      <c r="AZ136" s="24">
        <v>0</v>
      </c>
      <c r="BA136" s="24">
        <v>0</v>
      </c>
      <c r="BB136" s="46">
        <f t="shared" si="24"/>
        <v>0</v>
      </c>
      <c r="BC136" s="25"/>
      <c r="BD136" s="38">
        <v>0</v>
      </c>
      <c r="BE136" s="27">
        <v>0</v>
      </c>
      <c r="BF136" s="32" t="s">
        <v>701</v>
      </c>
    </row>
    <row r="137" spans="1:61" s="21" customFormat="1" ht="132" hidden="1" x14ac:dyDescent="0.2">
      <c r="A137" s="13" t="s">
        <v>487</v>
      </c>
      <c r="B137" s="68" t="s">
        <v>615</v>
      </c>
      <c r="C137" s="13" t="s">
        <v>17</v>
      </c>
      <c r="D137" s="13" t="s">
        <v>129</v>
      </c>
      <c r="E137" s="13" t="s">
        <v>221</v>
      </c>
      <c r="F137" s="15">
        <v>522</v>
      </c>
      <c r="G137" s="15" t="s">
        <v>432</v>
      </c>
      <c r="H137" s="16" t="s">
        <v>502</v>
      </c>
      <c r="I137" s="15" t="s">
        <v>505</v>
      </c>
      <c r="J137" s="17" t="s">
        <v>53</v>
      </c>
      <c r="K137" s="13">
        <v>1</v>
      </c>
      <c r="L137" s="13">
        <v>1</v>
      </c>
      <c r="M137" s="17" t="s">
        <v>131</v>
      </c>
      <c r="N137" s="17" t="s">
        <v>31</v>
      </c>
      <c r="O137" s="69" t="s">
        <v>222</v>
      </c>
      <c r="P137" s="13" t="s">
        <v>20</v>
      </c>
      <c r="Q137" s="68" t="s">
        <v>223</v>
      </c>
      <c r="R137" s="13">
        <v>4</v>
      </c>
      <c r="S137" s="70" t="s">
        <v>224</v>
      </c>
      <c r="T137" s="13">
        <v>6360</v>
      </c>
      <c r="U137" s="13">
        <v>840</v>
      </c>
      <c r="V137" s="13">
        <v>7200</v>
      </c>
      <c r="W137" s="13">
        <v>12</v>
      </c>
      <c r="X137" s="13">
        <v>12</v>
      </c>
      <c r="Y137" s="15">
        <v>530</v>
      </c>
      <c r="Z137" s="13">
        <v>70</v>
      </c>
      <c r="AA137" s="13">
        <v>600</v>
      </c>
      <c r="AB137" s="13" t="s">
        <v>26</v>
      </c>
      <c r="AC137" s="18">
        <v>78.260000000000005</v>
      </c>
      <c r="AD137" s="18">
        <v>16.399999999999999</v>
      </c>
      <c r="AE137" s="19">
        <f t="shared" si="25"/>
        <v>8692</v>
      </c>
      <c r="AF137" s="28">
        <v>12</v>
      </c>
      <c r="AG137" s="20"/>
      <c r="AH137" s="40">
        <f t="shared" si="26"/>
        <v>6360</v>
      </c>
      <c r="AI137" s="19">
        <f t="shared" si="27"/>
        <v>104303.99999999999</v>
      </c>
      <c r="AJ137" s="18">
        <v>0</v>
      </c>
      <c r="AM137" s="13">
        <f t="shared" si="28"/>
        <v>0</v>
      </c>
      <c r="AN137" s="19">
        <f t="shared" si="29"/>
        <v>0</v>
      </c>
      <c r="AO137" s="19">
        <f t="shared" si="30"/>
        <v>104303.99999999999</v>
      </c>
      <c r="AP137" s="20" t="s">
        <v>687</v>
      </c>
      <c r="AQ137" s="22">
        <v>3</v>
      </c>
      <c r="AR137" s="22">
        <v>4</v>
      </c>
      <c r="AS137" s="22">
        <v>31</v>
      </c>
      <c r="AT137" s="21">
        <v>0</v>
      </c>
      <c r="AU137" s="21">
        <v>0</v>
      </c>
      <c r="AV137" s="21">
        <f t="shared" si="22"/>
        <v>0</v>
      </c>
      <c r="AW137" s="23">
        <v>0</v>
      </c>
      <c r="AX137" s="23">
        <v>0</v>
      </c>
      <c r="AY137" s="23">
        <f t="shared" si="23"/>
        <v>0</v>
      </c>
      <c r="AZ137" s="24">
        <v>0</v>
      </c>
      <c r="BA137" s="24">
        <v>0</v>
      </c>
      <c r="BB137" s="46">
        <f t="shared" si="24"/>
        <v>0</v>
      </c>
      <c r="BC137" s="25"/>
      <c r="BD137" s="38">
        <v>0</v>
      </c>
      <c r="BE137" s="27">
        <v>0</v>
      </c>
      <c r="BF137" s="32"/>
    </row>
    <row r="138" spans="1:61" s="21" customFormat="1" ht="132" hidden="1" x14ac:dyDescent="0.2">
      <c r="A138" s="13" t="s">
        <v>487</v>
      </c>
      <c r="B138" s="68" t="s">
        <v>616</v>
      </c>
      <c r="C138" s="13" t="s">
        <v>17</v>
      </c>
      <c r="D138" s="13" t="s">
        <v>129</v>
      </c>
      <c r="E138" s="13" t="s">
        <v>221</v>
      </c>
      <c r="F138" s="15">
        <v>522</v>
      </c>
      <c r="G138" s="15" t="s">
        <v>432</v>
      </c>
      <c r="H138" s="16" t="s">
        <v>502</v>
      </c>
      <c r="I138" s="15" t="s">
        <v>505</v>
      </c>
      <c r="J138" s="17" t="s">
        <v>53</v>
      </c>
      <c r="K138" s="13">
        <v>1</v>
      </c>
      <c r="L138" s="13">
        <v>1</v>
      </c>
      <c r="M138" s="17" t="s">
        <v>131</v>
      </c>
      <c r="N138" s="17" t="s">
        <v>31</v>
      </c>
      <c r="O138" s="69" t="s">
        <v>222</v>
      </c>
      <c r="P138" s="13" t="s">
        <v>20</v>
      </c>
      <c r="Q138" s="68" t="s">
        <v>223</v>
      </c>
      <c r="R138" s="13">
        <v>4</v>
      </c>
      <c r="S138" s="70" t="s">
        <v>116</v>
      </c>
      <c r="T138" s="13">
        <v>6360</v>
      </c>
      <c r="U138" s="13">
        <v>840</v>
      </c>
      <c r="V138" s="13">
        <v>7200</v>
      </c>
      <c r="W138" s="13">
        <v>12</v>
      </c>
      <c r="X138" s="13">
        <v>12</v>
      </c>
      <c r="Y138" s="15">
        <v>530</v>
      </c>
      <c r="Z138" s="13">
        <v>70</v>
      </c>
      <c r="AA138" s="13">
        <v>600</v>
      </c>
      <c r="AB138" s="13" t="s">
        <v>26</v>
      </c>
      <c r="AC138" s="18">
        <v>78.260000000000005</v>
      </c>
      <c r="AD138" s="18">
        <v>16.399999999999999</v>
      </c>
      <c r="AE138" s="19">
        <f t="shared" si="25"/>
        <v>8692</v>
      </c>
      <c r="AF138" s="28"/>
      <c r="AG138" s="20"/>
      <c r="AH138" s="40">
        <f t="shared" si="26"/>
        <v>0</v>
      </c>
      <c r="AI138" s="19">
        <f t="shared" si="27"/>
        <v>0</v>
      </c>
      <c r="AJ138" s="18">
        <v>0</v>
      </c>
      <c r="AM138" s="13">
        <f t="shared" si="28"/>
        <v>0</v>
      </c>
      <c r="AN138" s="19">
        <f t="shared" si="29"/>
        <v>0</v>
      </c>
      <c r="AO138" s="19">
        <f t="shared" si="30"/>
        <v>0</v>
      </c>
      <c r="AP138" s="20"/>
      <c r="AQ138" s="22">
        <v>3</v>
      </c>
      <c r="AR138" s="22">
        <v>4</v>
      </c>
      <c r="AS138" s="22">
        <v>31</v>
      </c>
      <c r="AT138" s="21">
        <v>0</v>
      </c>
      <c r="AU138" s="21">
        <v>0</v>
      </c>
      <c r="AV138" s="21">
        <f t="shared" si="22"/>
        <v>0</v>
      </c>
      <c r="AW138" s="23">
        <v>0</v>
      </c>
      <c r="AX138" s="23">
        <v>0</v>
      </c>
      <c r="AY138" s="23">
        <f t="shared" si="23"/>
        <v>0</v>
      </c>
      <c r="AZ138" s="24">
        <v>0</v>
      </c>
      <c r="BA138" s="24">
        <v>0</v>
      </c>
      <c r="BB138" s="46">
        <f t="shared" si="24"/>
        <v>0</v>
      </c>
      <c r="BC138" s="25"/>
      <c r="BD138" s="38">
        <v>0</v>
      </c>
      <c r="BE138" s="27">
        <v>0</v>
      </c>
      <c r="BF138" s="32" t="s">
        <v>701</v>
      </c>
    </row>
    <row r="139" spans="1:61" s="21" customFormat="1" ht="132" hidden="1" x14ac:dyDescent="0.2">
      <c r="A139" s="13" t="s">
        <v>487</v>
      </c>
      <c r="B139" s="68" t="s">
        <v>617</v>
      </c>
      <c r="C139" s="13" t="s">
        <v>17</v>
      </c>
      <c r="D139" s="13" t="s">
        <v>129</v>
      </c>
      <c r="E139" s="13" t="s">
        <v>221</v>
      </c>
      <c r="F139" s="15">
        <v>522</v>
      </c>
      <c r="G139" s="15" t="s">
        <v>432</v>
      </c>
      <c r="H139" s="16" t="s">
        <v>502</v>
      </c>
      <c r="I139" s="15" t="s">
        <v>505</v>
      </c>
      <c r="J139" s="17" t="s">
        <v>53</v>
      </c>
      <c r="K139" s="13">
        <v>1</v>
      </c>
      <c r="L139" s="13">
        <v>1</v>
      </c>
      <c r="M139" s="17" t="s">
        <v>131</v>
      </c>
      <c r="N139" s="17" t="s">
        <v>31</v>
      </c>
      <c r="O139" s="69" t="s">
        <v>222</v>
      </c>
      <c r="P139" s="13" t="s">
        <v>20</v>
      </c>
      <c r="Q139" s="68" t="s">
        <v>223</v>
      </c>
      <c r="R139" s="13">
        <v>4</v>
      </c>
      <c r="S139" s="70" t="s">
        <v>199</v>
      </c>
      <c r="T139" s="13">
        <v>6360</v>
      </c>
      <c r="U139" s="13">
        <v>840</v>
      </c>
      <c r="V139" s="13">
        <v>7200</v>
      </c>
      <c r="W139" s="13">
        <v>12</v>
      </c>
      <c r="X139" s="13">
        <v>12</v>
      </c>
      <c r="Y139" s="15">
        <v>530</v>
      </c>
      <c r="Z139" s="13">
        <v>70</v>
      </c>
      <c r="AA139" s="13">
        <v>600</v>
      </c>
      <c r="AB139" s="13" t="s">
        <v>26</v>
      </c>
      <c r="AC139" s="18">
        <v>78.260000000000005</v>
      </c>
      <c r="AD139" s="18">
        <v>16.399999999999999</v>
      </c>
      <c r="AE139" s="19">
        <f t="shared" si="25"/>
        <v>8692</v>
      </c>
      <c r="AF139" s="28"/>
      <c r="AG139" s="20"/>
      <c r="AH139" s="40">
        <f t="shared" si="26"/>
        <v>0</v>
      </c>
      <c r="AI139" s="19">
        <f t="shared" si="27"/>
        <v>0</v>
      </c>
      <c r="AJ139" s="18">
        <v>0</v>
      </c>
      <c r="AM139" s="13">
        <f t="shared" si="28"/>
        <v>0</v>
      </c>
      <c r="AN139" s="19">
        <f t="shared" si="29"/>
        <v>0</v>
      </c>
      <c r="AO139" s="19">
        <f t="shared" si="30"/>
        <v>0</v>
      </c>
      <c r="AP139" s="20"/>
      <c r="AQ139" s="22">
        <v>3</v>
      </c>
      <c r="AR139" s="22">
        <v>4</v>
      </c>
      <c r="AS139" s="47">
        <v>31</v>
      </c>
      <c r="AT139" s="21">
        <v>0</v>
      </c>
      <c r="AU139" s="21">
        <v>0</v>
      </c>
      <c r="AV139" s="21">
        <f t="shared" si="22"/>
        <v>0</v>
      </c>
      <c r="AW139" s="23">
        <v>0</v>
      </c>
      <c r="AX139" s="23">
        <v>0</v>
      </c>
      <c r="AY139" s="23">
        <f t="shared" si="23"/>
        <v>0</v>
      </c>
      <c r="AZ139" s="24">
        <v>0</v>
      </c>
      <c r="BA139" s="24">
        <v>0</v>
      </c>
      <c r="BB139" s="46">
        <f t="shared" si="24"/>
        <v>0</v>
      </c>
      <c r="BC139" s="25"/>
      <c r="BD139" s="38">
        <v>0</v>
      </c>
      <c r="BE139" s="27">
        <v>0</v>
      </c>
      <c r="BF139" s="32" t="s">
        <v>701</v>
      </c>
    </row>
    <row r="140" spans="1:61" s="21" customFormat="1" ht="132" hidden="1" x14ac:dyDescent="0.2">
      <c r="A140" s="13" t="s">
        <v>487</v>
      </c>
      <c r="B140" s="68" t="s">
        <v>618</v>
      </c>
      <c r="C140" s="13" t="s">
        <v>17</v>
      </c>
      <c r="D140" s="13" t="s">
        <v>129</v>
      </c>
      <c r="E140" s="13" t="s">
        <v>221</v>
      </c>
      <c r="F140" s="15">
        <v>522</v>
      </c>
      <c r="G140" s="15" t="s">
        <v>432</v>
      </c>
      <c r="H140" s="16" t="s">
        <v>502</v>
      </c>
      <c r="I140" s="15" t="s">
        <v>505</v>
      </c>
      <c r="J140" s="17" t="s">
        <v>53</v>
      </c>
      <c r="K140" s="13">
        <v>1</v>
      </c>
      <c r="L140" s="13">
        <v>1</v>
      </c>
      <c r="M140" s="17" t="s">
        <v>131</v>
      </c>
      <c r="N140" s="17" t="s">
        <v>31</v>
      </c>
      <c r="O140" s="69" t="s">
        <v>222</v>
      </c>
      <c r="P140" s="13" t="s">
        <v>20</v>
      </c>
      <c r="Q140" s="68" t="s">
        <v>223</v>
      </c>
      <c r="R140" s="13">
        <v>4</v>
      </c>
      <c r="S140" s="70" t="s">
        <v>120</v>
      </c>
      <c r="T140" s="13">
        <v>6360</v>
      </c>
      <c r="U140" s="13">
        <v>840</v>
      </c>
      <c r="V140" s="13">
        <v>7200</v>
      </c>
      <c r="W140" s="13">
        <v>12</v>
      </c>
      <c r="X140" s="13">
        <v>12</v>
      </c>
      <c r="Y140" s="15">
        <v>530</v>
      </c>
      <c r="Z140" s="13">
        <v>70</v>
      </c>
      <c r="AA140" s="13">
        <v>600</v>
      </c>
      <c r="AB140" s="13" t="s">
        <v>26</v>
      </c>
      <c r="AC140" s="18">
        <v>78.260000000000005</v>
      </c>
      <c r="AD140" s="18">
        <v>16.399999999999999</v>
      </c>
      <c r="AE140" s="19">
        <f t="shared" si="25"/>
        <v>8692</v>
      </c>
      <c r="AF140" s="28"/>
      <c r="AG140" s="20"/>
      <c r="AH140" s="40">
        <f t="shared" si="26"/>
        <v>0</v>
      </c>
      <c r="AI140" s="19">
        <f t="shared" si="27"/>
        <v>0</v>
      </c>
      <c r="AJ140" s="18">
        <v>0</v>
      </c>
      <c r="AM140" s="13">
        <f t="shared" si="28"/>
        <v>0</v>
      </c>
      <c r="AN140" s="19">
        <f t="shared" si="29"/>
        <v>0</v>
      </c>
      <c r="AO140" s="19">
        <f t="shared" si="30"/>
        <v>0</v>
      </c>
      <c r="AP140" s="20"/>
      <c r="AQ140" s="22">
        <v>3</v>
      </c>
      <c r="AR140" s="22">
        <v>4</v>
      </c>
      <c r="AS140" s="22">
        <v>31</v>
      </c>
      <c r="AT140" s="21">
        <v>13</v>
      </c>
      <c r="AU140" s="21">
        <v>0</v>
      </c>
      <c r="AV140" s="21">
        <f t="shared" si="22"/>
        <v>13</v>
      </c>
      <c r="AW140" s="23">
        <v>112996</v>
      </c>
      <c r="AX140" s="23">
        <v>0</v>
      </c>
      <c r="AY140" s="23">
        <f t="shared" si="23"/>
        <v>112996</v>
      </c>
      <c r="AZ140" s="24">
        <v>6890</v>
      </c>
      <c r="BA140" s="24">
        <v>0</v>
      </c>
      <c r="BB140" s="46">
        <f t="shared" si="24"/>
        <v>6890</v>
      </c>
      <c r="BC140" s="25"/>
      <c r="BD140" s="38">
        <v>13</v>
      </c>
      <c r="BE140" s="27">
        <v>0</v>
      </c>
      <c r="BF140" s="32" t="s">
        <v>701</v>
      </c>
    </row>
    <row r="141" spans="1:61" s="71" customFormat="1" ht="48" x14ac:dyDescent="0.2">
      <c r="A141" s="13" t="s">
        <v>486</v>
      </c>
      <c r="B141" s="68" t="s">
        <v>613</v>
      </c>
      <c r="C141" s="13" t="s">
        <v>17</v>
      </c>
      <c r="D141" s="13" t="s">
        <v>51</v>
      </c>
      <c r="E141" s="13" t="s">
        <v>52</v>
      </c>
      <c r="F141" s="15">
        <v>522</v>
      </c>
      <c r="G141" s="15" t="s">
        <v>432</v>
      </c>
      <c r="H141" s="99" t="s">
        <v>746</v>
      </c>
      <c r="I141" s="15" t="s">
        <v>505</v>
      </c>
      <c r="J141" s="17" t="s">
        <v>53</v>
      </c>
      <c r="K141" s="13">
        <v>1</v>
      </c>
      <c r="L141" s="13">
        <v>1</v>
      </c>
      <c r="M141" s="99" t="s">
        <v>54</v>
      </c>
      <c r="N141" s="99" t="s">
        <v>31</v>
      </c>
      <c r="O141" s="100" t="s">
        <v>55</v>
      </c>
      <c r="P141" s="101" t="s">
        <v>20</v>
      </c>
      <c r="Q141" s="102" t="s">
        <v>56</v>
      </c>
      <c r="R141" s="13">
        <v>2</v>
      </c>
      <c r="S141" s="103" t="s">
        <v>57</v>
      </c>
      <c r="T141" s="13">
        <v>21000</v>
      </c>
      <c r="U141" s="13">
        <v>2800</v>
      </c>
      <c r="V141" s="13">
        <v>23800</v>
      </c>
      <c r="W141" s="13">
        <v>40</v>
      </c>
      <c r="X141" s="13">
        <v>50</v>
      </c>
      <c r="Y141" s="101">
        <v>525</v>
      </c>
      <c r="Z141" s="13">
        <v>70</v>
      </c>
      <c r="AA141" s="101">
        <v>595</v>
      </c>
      <c r="AB141" s="101" t="s">
        <v>26</v>
      </c>
      <c r="AC141" s="18">
        <v>77.48</v>
      </c>
      <c r="AD141" s="48">
        <v>13.2</v>
      </c>
      <c r="AE141" s="19">
        <f t="shared" si="25"/>
        <v>6930</v>
      </c>
      <c r="AF141" s="104">
        <v>19</v>
      </c>
      <c r="AG141" s="20"/>
      <c r="AH141" s="40">
        <f t="shared" si="26"/>
        <v>9975</v>
      </c>
      <c r="AI141" s="19">
        <f t="shared" si="27"/>
        <v>131670</v>
      </c>
      <c r="AJ141" s="18">
        <v>0</v>
      </c>
      <c r="AK141" s="21"/>
      <c r="AL141" s="21"/>
      <c r="AM141" s="13">
        <f t="shared" si="28"/>
        <v>0</v>
      </c>
      <c r="AN141" s="19">
        <f t="shared" si="29"/>
        <v>0</v>
      </c>
      <c r="AO141" s="19">
        <f t="shared" si="30"/>
        <v>131670</v>
      </c>
      <c r="AP141" s="20" t="s">
        <v>687</v>
      </c>
      <c r="AQ141" s="22">
        <v>4</v>
      </c>
      <c r="AR141" s="22">
        <v>4</v>
      </c>
      <c r="AS141" s="101">
        <v>31</v>
      </c>
      <c r="AT141" s="21">
        <v>6</v>
      </c>
      <c r="AU141" s="21">
        <v>3</v>
      </c>
      <c r="AV141" s="21">
        <f t="shared" si="22"/>
        <v>9</v>
      </c>
      <c r="AW141" s="23">
        <v>41580</v>
      </c>
      <c r="AX141" s="23">
        <v>20790</v>
      </c>
      <c r="AY141" s="23">
        <f t="shared" si="23"/>
        <v>62370</v>
      </c>
      <c r="AZ141" s="24">
        <v>3150</v>
      </c>
      <c r="BA141" s="24">
        <v>1575</v>
      </c>
      <c r="BB141" s="46">
        <f t="shared" si="24"/>
        <v>4725</v>
      </c>
      <c r="BC141" s="25"/>
      <c r="BD141" s="38">
        <v>9</v>
      </c>
      <c r="BE141" s="27">
        <v>0</v>
      </c>
      <c r="BF141" s="32"/>
      <c r="BG141" s="21"/>
      <c r="BH141" s="21">
        <v>1</v>
      </c>
      <c r="BI141" s="21"/>
    </row>
    <row r="142" spans="1:61" s="71" customFormat="1" ht="48" x14ac:dyDescent="0.2">
      <c r="A142" s="13" t="s">
        <v>486</v>
      </c>
      <c r="B142" s="68" t="s">
        <v>614</v>
      </c>
      <c r="C142" s="13" t="s">
        <v>17</v>
      </c>
      <c r="D142" s="13" t="s">
        <v>51</v>
      </c>
      <c r="E142" s="13" t="s">
        <v>52</v>
      </c>
      <c r="F142" s="15">
        <v>522</v>
      </c>
      <c r="G142" s="15" t="s">
        <v>432</v>
      </c>
      <c r="H142" s="99" t="s">
        <v>746</v>
      </c>
      <c r="I142" s="15" t="s">
        <v>505</v>
      </c>
      <c r="J142" s="17" t="s">
        <v>53</v>
      </c>
      <c r="K142" s="13">
        <v>1</v>
      </c>
      <c r="L142" s="13">
        <v>1</v>
      </c>
      <c r="M142" s="99" t="s">
        <v>54</v>
      </c>
      <c r="N142" s="99" t="s">
        <v>31</v>
      </c>
      <c r="O142" s="100" t="s">
        <v>55</v>
      </c>
      <c r="P142" s="101" t="s">
        <v>20</v>
      </c>
      <c r="Q142" s="102" t="s">
        <v>56</v>
      </c>
      <c r="R142" s="13">
        <v>2</v>
      </c>
      <c r="S142" s="103" t="s">
        <v>58</v>
      </c>
      <c r="T142" s="13">
        <v>21000</v>
      </c>
      <c r="U142" s="13">
        <v>2800</v>
      </c>
      <c r="V142" s="13">
        <v>23800</v>
      </c>
      <c r="W142" s="13">
        <v>40</v>
      </c>
      <c r="X142" s="13">
        <v>50</v>
      </c>
      <c r="Y142" s="101">
        <v>525</v>
      </c>
      <c r="Z142" s="13">
        <v>70</v>
      </c>
      <c r="AA142" s="101">
        <v>595</v>
      </c>
      <c r="AB142" s="101" t="s">
        <v>26</v>
      </c>
      <c r="AC142" s="18">
        <v>77.48</v>
      </c>
      <c r="AD142" s="48">
        <v>13.2</v>
      </c>
      <c r="AE142" s="19">
        <f t="shared" si="25"/>
        <v>6930</v>
      </c>
      <c r="AF142" s="104"/>
      <c r="AG142" s="20"/>
      <c r="AH142" s="40">
        <f t="shared" si="26"/>
        <v>0</v>
      </c>
      <c r="AI142" s="19">
        <f t="shared" si="27"/>
        <v>0</v>
      </c>
      <c r="AJ142" s="18">
        <v>0</v>
      </c>
      <c r="AK142" s="21"/>
      <c r="AL142" s="21"/>
      <c r="AM142" s="13">
        <f t="shared" si="28"/>
        <v>0</v>
      </c>
      <c r="AN142" s="19">
        <f t="shared" si="29"/>
        <v>0</v>
      </c>
      <c r="AO142" s="19">
        <f t="shared" si="30"/>
        <v>0</v>
      </c>
      <c r="AP142" s="20" t="s">
        <v>687</v>
      </c>
      <c r="AQ142" s="22">
        <v>4</v>
      </c>
      <c r="AR142" s="22">
        <v>4</v>
      </c>
      <c r="AS142" s="101">
        <v>31</v>
      </c>
      <c r="AT142" s="21">
        <v>6</v>
      </c>
      <c r="AU142" s="21">
        <v>3</v>
      </c>
      <c r="AV142" s="21">
        <f t="shared" si="22"/>
        <v>9</v>
      </c>
      <c r="AW142" s="23">
        <v>41580</v>
      </c>
      <c r="AX142" s="23">
        <v>20790</v>
      </c>
      <c r="AY142" s="23">
        <f t="shared" si="23"/>
        <v>62370</v>
      </c>
      <c r="AZ142" s="24">
        <v>3150</v>
      </c>
      <c r="BA142" s="24">
        <v>1575</v>
      </c>
      <c r="BB142" s="46">
        <f t="shared" si="24"/>
        <v>4725</v>
      </c>
      <c r="BC142" s="25"/>
      <c r="BD142" s="38">
        <v>9</v>
      </c>
      <c r="BE142" s="27">
        <v>0</v>
      </c>
      <c r="BF142" s="32" t="s">
        <v>702</v>
      </c>
      <c r="BG142" s="21"/>
      <c r="BH142" s="21">
        <v>1</v>
      </c>
      <c r="BI142" s="21"/>
    </row>
    <row r="143" spans="1:61" s="21" customFormat="1" ht="84" hidden="1" x14ac:dyDescent="0.2">
      <c r="A143" s="13" t="s">
        <v>490</v>
      </c>
      <c r="B143" s="68" t="s">
        <v>632</v>
      </c>
      <c r="C143" s="13" t="s">
        <v>17</v>
      </c>
      <c r="D143" s="13" t="s">
        <v>140</v>
      </c>
      <c r="E143" s="13" t="s">
        <v>141</v>
      </c>
      <c r="F143" s="15">
        <v>523</v>
      </c>
      <c r="G143" s="15" t="s">
        <v>432</v>
      </c>
      <c r="H143" s="16" t="s">
        <v>502</v>
      </c>
      <c r="I143" s="15" t="s">
        <v>505</v>
      </c>
      <c r="J143" s="17" t="s">
        <v>142</v>
      </c>
      <c r="K143" s="13">
        <v>3</v>
      </c>
      <c r="L143" s="13">
        <v>1</v>
      </c>
      <c r="M143" s="17" t="s">
        <v>143</v>
      </c>
      <c r="N143" s="17" t="s">
        <v>31</v>
      </c>
      <c r="O143" s="69" t="s">
        <v>144</v>
      </c>
      <c r="P143" s="13" t="s">
        <v>20</v>
      </c>
      <c r="Q143" s="68" t="s">
        <v>145</v>
      </c>
      <c r="R143" s="13">
        <v>1</v>
      </c>
      <c r="S143" s="70" t="s">
        <v>146</v>
      </c>
      <c r="T143" s="13">
        <v>6000</v>
      </c>
      <c r="U143" s="13">
        <v>3000</v>
      </c>
      <c r="V143" s="13">
        <v>9000</v>
      </c>
      <c r="W143" s="13">
        <v>15</v>
      </c>
      <c r="X143" s="13">
        <v>15</v>
      </c>
      <c r="Y143" s="15">
        <v>400</v>
      </c>
      <c r="Z143" s="13">
        <v>200</v>
      </c>
      <c r="AA143" s="13">
        <v>600</v>
      </c>
      <c r="AB143" s="13" t="s">
        <v>26</v>
      </c>
      <c r="AC143" s="18">
        <v>81</v>
      </c>
      <c r="AD143" s="18">
        <v>9.5</v>
      </c>
      <c r="AE143" s="19">
        <f t="shared" si="25"/>
        <v>3800</v>
      </c>
      <c r="AF143" s="28">
        <v>14</v>
      </c>
      <c r="AG143" s="20" t="s">
        <v>722</v>
      </c>
      <c r="AH143" s="40">
        <f t="shared" si="26"/>
        <v>5600</v>
      </c>
      <c r="AI143" s="19">
        <f t="shared" si="27"/>
        <v>53200</v>
      </c>
      <c r="AJ143" s="18">
        <v>0</v>
      </c>
      <c r="AM143" s="13">
        <f t="shared" si="28"/>
        <v>0</v>
      </c>
      <c r="AN143" s="19">
        <f t="shared" si="29"/>
        <v>0</v>
      </c>
      <c r="AO143" s="19">
        <f t="shared" si="30"/>
        <v>53200</v>
      </c>
      <c r="AP143" s="20" t="s">
        <v>687</v>
      </c>
      <c r="AQ143" s="22">
        <v>1</v>
      </c>
      <c r="AR143" s="22">
        <v>3</v>
      </c>
      <c r="AS143" s="22">
        <v>66</v>
      </c>
      <c r="AT143" s="21">
        <v>12</v>
      </c>
      <c r="AU143" s="21">
        <v>0</v>
      </c>
      <c r="AV143" s="21">
        <f t="shared" si="22"/>
        <v>12</v>
      </c>
      <c r="AW143" s="23">
        <v>45600</v>
      </c>
      <c r="AX143" s="23">
        <v>0</v>
      </c>
      <c r="AY143" s="23">
        <f t="shared" si="23"/>
        <v>45600</v>
      </c>
      <c r="AZ143" s="24">
        <v>4800</v>
      </c>
      <c r="BA143" s="24">
        <v>0</v>
      </c>
      <c r="BB143" s="46">
        <f t="shared" si="24"/>
        <v>4800</v>
      </c>
      <c r="BC143" s="25"/>
      <c r="BD143" s="38">
        <v>12</v>
      </c>
      <c r="BE143" s="27" t="s">
        <v>676</v>
      </c>
      <c r="BF143" s="32"/>
    </row>
    <row r="144" spans="1:61" s="21" customFormat="1" ht="60" hidden="1" x14ac:dyDescent="0.2">
      <c r="A144" s="13" t="s">
        <v>490</v>
      </c>
      <c r="B144" s="68" t="s">
        <v>633</v>
      </c>
      <c r="C144" s="13" t="s">
        <v>17</v>
      </c>
      <c r="D144" s="13" t="s">
        <v>140</v>
      </c>
      <c r="E144" s="13" t="s">
        <v>141</v>
      </c>
      <c r="F144" s="15">
        <v>523</v>
      </c>
      <c r="G144" s="15" t="s">
        <v>432</v>
      </c>
      <c r="H144" s="16" t="s">
        <v>502</v>
      </c>
      <c r="I144" s="15" t="s">
        <v>505</v>
      </c>
      <c r="J144" s="17" t="s">
        <v>142</v>
      </c>
      <c r="K144" s="13">
        <v>3</v>
      </c>
      <c r="L144" s="13">
        <v>2</v>
      </c>
      <c r="M144" s="17" t="s">
        <v>143</v>
      </c>
      <c r="N144" s="17" t="s">
        <v>31</v>
      </c>
      <c r="O144" s="69" t="s">
        <v>147</v>
      </c>
      <c r="P144" s="13" t="s">
        <v>20</v>
      </c>
      <c r="Q144" s="68" t="s">
        <v>148</v>
      </c>
      <c r="R144" s="13">
        <v>1</v>
      </c>
      <c r="S144" s="70" t="s">
        <v>146</v>
      </c>
      <c r="T144" s="13">
        <v>6000</v>
      </c>
      <c r="U144" s="13">
        <v>3000</v>
      </c>
      <c r="V144" s="13">
        <v>9000</v>
      </c>
      <c r="W144" s="13">
        <v>15</v>
      </c>
      <c r="X144" s="13">
        <v>15</v>
      </c>
      <c r="Y144" s="15">
        <v>400</v>
      </c>
      <c r="Z144" s="13">
        <v>200</v>
      </c>
      <c r="AA144" s="13">
        <v>600</v>
      </c>
      <c r="AB144" s="13" t="s">
        <v>26</v>
      </c>
      <c r="AC144" s="18">
        <v>81</v>
      </c>
      <c r="AD144" s="18">
        <v>9.5</v>
      </c>
      <c r="AE144" s="19">
        <f t="shared" si="25"/>
        <v>3800</v>
      </c>
      <c r="AF144" s="28">
        <v>15</v>
      </c>
      <c r="AG144" s="20" t="s">
        <v>722</v>
      </c>
      <c r="AH144" s="40">
        <f t="shared" si="26"/>
        <v>6000</v>
      </c>
      <c r="AI144" s="19">
        <f t="shared" si="27"/>
        <v>57000</v>
      </c>
      <c r="AJ144" s="18">
        <v>0</v>
      </c>
      <c r="AM144" s="13">
        <f t="shared" si="28"/>
        <v>0</v>
      </c>
      <c r="AN144" s="19">
        <f t="shared" si="29"/>
        <v>0</v>
      </c>
      <c r="AO144" s="19">
        <f t="shared" si="30"/>
        <v>57000</v>
      </c>
      <c r="AP144" s="20" t="s">
        <v>687</v>
      </c>
      <c r="AQ144" s="22">
        <v>1</v>
      </c>
      <c r="AR144" s="22">
        <v>3</v>
      </c>
      <c r="AS144" s="22">
        <v>66</v>
      </c>
      <c r="AT144" s="21">
        <v>12</v>
      </c>
      <c r="AU144" s="21">
        <v>0</v>
      </c>
      <c r="AV144" s="21">
        <f t="shared" si="22"/>
        <v>12</v>
      </c>
      <c r="AW144" s="23">
        <v>45600</v>
      </c>
      <c r="AX144" s="23">
        <v>0</v>
      </c>
      <c r="AY144" s="23">
        <f t="shared" si="23"/>
        <v>45600</v>
      </c>
      <c r="AZ144" s="24">
        <v>4800</v>
      </c>
      <c r="BA144" s="24">
        <v>0</v>
      </c>
      <c r="BB144" s="46">
        <f t="shared" si="24"/>
        <v>4800</v>
      </c>
      <c r="BC144" s="25"/>
      <c r="BD144" s="38">
        <v>12</v>
      </c>
      <c r="BE144" s="27" t="s">
        <v>676</v>
      </c>
      <c r="BF144" s="32"/>
    </row>
    <row r="145" spans="1:61" s="21" customFormat="1" ht="48" hidden="1" x14ac:dyDescent="0.2">
      <c r="A145" s="13" t="s">
        <v>490</v>
      </c>
      <c r="B145" s="68" t="s">
        <v>634</v>
      </c>
      <c r="C145" s="13" t="s">
        <v>17</v>
      </c>
      <c r="D145" s="13" t="s">
        <v>140</v>
      </c>
      <c r="E145" s="13" t="s">
        <v>141</v>
      </c>
      <c r="F145" s="15">
        <v>523</v>
      </c>
      <c r="G145" s="15" t="s">
        <v>432</v>
      </c>
      <c r="H145" s="16" t="s">
        <v>502</v>
      </c>
      <c r="I145" s="15" t="s">
        <v>505</v>
      </c>
      <c r="J145" s="17" t="s">
        <v>142</v>
      </c>
      <c r="K145" s="13">
        <v>3</v>
      </c>
      <c r="L145" s="13">
        <v>3</v>
      </c>
      <c r="M145" s="17" t="s">
        <v>143</v>
      </c>
      <c r="N145" s="17" t="s">
        <v>31</v>
      </c>
      <c r="O145" s="69" t="s">
        <v>149</v>
      </c>
      <c r="P145" s="13" t="s">
        <v>20</v>
      </c>
      <c r="Q145" s="68" t="s">
        <v>150</v>
      </c>
      <c r="R145" s="13">
        <v>1</v>
      </c>
      <c r="S145" s="70" t="s">
        <v>146</v>
      </c>
      <c r="T145" s="13">
        <v>6000</v>
      </c>
      <c r="U145" s="13">
        <v>3000</v>
      </c>
      <c r="V145" s="13">
        <v>9000</v>
      </c>
      <c r="W145" s="13">
        <v>15</v>
      </c>
      <c r="X145" s="13">
        <v>15</v>
      </c>
      <c r="Y145" s="15">
        <v>400</v>
      </c>
      <c r="Z145" s="13">
        <v>200</v>
      </c>
      <c r="AA145" s="13">
        <v>600</v>
      </c>
      <c r="AB145" s="13" t="s">
        <v>26</v>
      </c>
      <c r="AC145" s="18">
        <v>81</v>
      </c>
      <c r="AD145" s="18">
        <v>9.5</v>
      </c>
      <c r="AE145" s="19">
        <f t="shared" si="25"/>
        <v>3800</v>
      </c>
      <c r="AF145" s="28">
        <v>15</v>
      </c>
      <c r="AG145" s="20" t="s">
        <v>722</v>
      </c>
      <c r="AH145" s="40">
        <f t="shared" si="26"/>
        <v>6000</v>
      </c>
      <c r="AI145" s="19">
        <f t="shared" si="27"/>
        <v>57000</v>
      </c>
      <c r="AJ145" s="18">
        <v>0</v>
      </c>
      <c r="AM145" s="13">
        <f t="shared" si="28"/>
        <v>0</v>
      </c>
      <c r="AN145" s="19">
        <f t="shared" si="29"/>
        <v>0</v>
      </c>
      <c r="AO145" s="19">
        <f t="shared" si="30"/>
        <v>57000</v>
      </c>
      <c r="AP145" s="20" t="s">
        <v>687</v>
      </c>
      <c r="AQ145" s="22">
        <v>1</v>
      </c>
      <c r="AR145" s="22">
        <v>3</v>
      </c>
      <c r="AS145" s="22">
        <v>66</v>
      </c>
      <c r="AT145" s="21">
        <v>11</v>
      </c>
      <c r="AU145" s="21">
        <v>0</v>
      </c>
      <c r="AV145" s="21">
        <f t="shared" si="22"/>
        <v>11</v>
      </c>
      <c r="AW145" s="23">
        <v>41800</v>
      </c>
      <c r="AX145" s="23">
        <v>0</v>
      </c>
      <c r="AY145" s="23">
        <f t="shared" si="23"/>
        <v>41800</v>
      </c>
      <c r="AZ145" s="24">
        <v>4400</v>
      </c>
      <c r="BA145" s="24">
        <v>0</v>
      </c>
      <c r="BB145" s="46">
        <f t="shared" si="24"/>
        <v>4400</v>
      </c>
      <c r="BC145" s="25"/>
      <c r="BD145" s="38">
        <v>11</v>
      </c>
      <c r="BE145" s="27" t="s">
        <v>676</v>
      </c>
      <c r="BF145" s="32"/>
    </row>
    <row r="146" spans="1:61" s="71" customFormat="1" ht="84" x14ac:dyDescent="0.2">
      <c r="A146" s="13" t="s">
        <v>491</v>
      </c>
      <c r="B146" s="68" t="s">
        <v>635</v>
      </c>
      <c r="C146" s="13" t="s">
        <v>17</v>
      </c>
      <c r="D146" s="13" t="s">
        <v>262</v>
      </c>
      <c r="E146" s="13" t="s">
        <v>263</v>
      </c>
      <c r="F146" s="15">
        <v>523</v>
      </c>
      <c r="G146" s="15" t="s">
        <v>432</v>
      </c>
      <c r="H146" s="99" t="s">
        <v>746</v>
      </c>
      <c r="I146" s="15" t="s">
        <v>505</v>
      </c>
      <c r="J146" s="17" t="s">
        <v>142</v>
      </c>
      <c r="K146" s="13">
        <v>1</v>
      </c>
      <c r="L146" s="13">
        <v>1</v>
      </c>
      <c r="M146" s="99" t="s">
        <v>264</v>
      </c>
      <c r="N146" s="99" t="s">
        <v>18</v>
      </c>
      <c r="O146" s="100" t="s">
        <v>265</v>
      </c>
      <c r="P146" s="101" t="s">
        <v>19</v>
      </c>
      <c r="Q146" s="102" t="s">
        <v>266</v>
      </c>
      <c r="R146" s="13">
        <v>3</v>
      </c>
      <c r="S146" s="103" t="s">
        <v>267</v>
      </c>
      <c r="T146" s="13">
        <v>14175</v>
      </c>
      <c r="U146" s="13">
        <v>6300</v>
      </c>
      <c r="V146" s="13">
        <v>20475</v>
      </c>
      <c r="W146" s="13">
        <v>15</v>
      </c>
      <c r="X146" s="13">
        <v>18</v>
      </c>
      <c r="Y146" s="101">
        <v>945</v>
      </c>
      <c r="Z146" s="13">
        <v>420</v>
      </c>
      <c r="AA146" s="101">
        <v>1365</v>
      </c>
      <c r="AB146" s="101" t="s">
        <v>26</v>
      </c>
      <c r="AC146" s="18">
        <v>71.36</v>
      </c>
      <c r="AD146" s="18">
        <v>13.3</v>
      </c>
      <c r="AE146" s="19">
        <f t="shared" si="25"/>
        <v>12568.5</v>
      </c>
      <c r="AF146" s="104">
        <v>8</v>
      </c>
      <c r="AG146" s="20" t="s">
        <v>723</v>
      </c>
      <c r="AH146" s="40">
        <f t="shared" si="26"/>
        <v>7560</v>
      </c>
      <c r="AI146" s="19">
        <f t="shared" si="27"/>
        <v>100548</v>
      </c>
      <c r="AJ146" s="18">
        <v>0</v>
      </c>
      <c r="AK146" s="21"/>
      <c r="AL146" s="21"/>
      <c r="AM146" s="13">
        <f t="shared" si="28"/>
        <v>0</v>
      </c>
      <c r="AN146" s="19">
        <f t="shared" si="29"/>
        <v>0</v>
      </c>
      <c r="AO146" s="19">
        <f t="shared" si="30"/>
        <v>100548</v>
      </c>
      <c r="AP146" s="20" t="s">
        <v>686</v>
      </c>
      <c r="AQ146" s="22">
        <v>2</v>
      </c>
      <c r="AR146" s="22">
        <v>3</v>
      </c>
      <c r="AS146" s="101">
        <v>34</v>
      </c>
      <c r="AT146" s="21">
        <v>4</v>
      </c>
      <c r="AU146" s="21">
        <v>1</v>
      </c>
      <c r="AV146" s="21">
        <f t="shared" si="22"/>
        <v>5</v>
      </c>
      <c r="AW146" s="23">
        <v>50274</v>
      </c>
      <c r="AX146" s="23">
        <v>12568.5</v>
      </c>
      <c r="AY146" s="23">
        <f t="shared" si="23"/>
        <v>62842.5</v>
      </c>
      <c r="AZ146" s="24">
        <v>3780</v>
      </c>
      <c r="BA146" s="24">
        <v>945</v>
      </c>
      <c r="BB146" s="46">
        <f t="shared" si="24"/>
        <v>4725</v>
      </c>
      <c r="BC146" s="25"/>
      <c r="BD146" s="38">
        <v>12</v>
      </c>
      <c r="BE146" s="27" t="s">
        <v>672</v>
      </c>
      <c r="BF146" s="32"/>
      <c r="BG146" s="21" t="s">
        <v>664</v>
      </c>
      <c r="BH146" s="21"/>
      <c r="BI146" s="21"/>
    </row>
    <row r="147" spans="1:61" s="71" customFormat="1" ht="84" x14ac:dyDescent="0.2">
      <c r="A147" s="13" t="s">
        <v>491</v>
      </c>
      <c r="B147" s="68" t="s">
        <v>636</v>
      </c>
      <c r="C147" s="13" t="s">
        <v>17</v>
      </c>
      <c r="D147" s="13" t="s">
        <v>262</v>
      </c>
      <c r="E147" s="13" t="s">
        <v>263</v>
      </c>
      <c r="F147" s="15">
        <v>523</v>
      </c>
      <c r="G147" s="15" t="s">
        <v>432</v>
      </c>
      <c r="H147" s="99" t="s">
        <v>746</v>
      </c>
      <c r="I147" s="15" t="s">
        <v>505</v>
      </c>
      <c r="J147" s="17" t="s">
        <v>142</v>
      </c>
      <c r="K147" s="13">
        <v>1</v>
      </c>
      <c r="L147" s="13">
        <v>1</v>
      </c>
      <c r="M147" s="99" t="s">
        <v>264</v>
      </c>
      <c r="N147" s="99" t="s">
        <v>18</v>
      </c>
      <c r="O147" s="100" t="s">
        <v>265</v>
      </c>
      <c r="P147" s="101" t="s">
        <v>19</v>
      </c>
      <c r="Q147" s="102" t="s">
        <v>266</v>
      </c>
      <c r="R147" s="13">
        <v>3</v>
      </c>
      <c r="S147" s="103" t="s">
        <v>121</v>
      </c>
      <c r="T147" s="13">
        <v>14175</v>
      </c>
      <c r="U147" s="13">
        <v>6300</v>
      </c>
      <c r="V147" s="13">
        <v>20475</v>
      </c>
      <c r="W147" s="13">
        <v>15</v>
      </c>
      <c r="X147" s="13">
        <v>18</v>
      </c>
      <c r="Y147" s="101">
        <v>945</v>
      </c>
      <c r="Z147" s="13">
        <v>420</v>
      </c>
      <c r="AA147" s="101">
        <v>1365</v>
      </c>
      <c r="AB147" s="101" t="s">
        <v>26</v>
      </c>
      <c r="AC147" s="18">
        <v>71.36</v>
      </c>
      <c r="AD147" s="18">
        <v>13.3</v>
      </c>
      <c r="AE147" s="19">
        <f t="shared" si="25"/>
        <v>12568.5</v>
      </c>
      <c r="AF147" s="104">
        <v>7</v>
      </c>
      <c r="AG147" s="20" t="s">
        <v>723</v>
      </c>
      <c r="AH147" s="40">
        <f t="shared" si="26"/>
        <v>6615</v>
      </c>
      <c r="AI147" s="19">
        <f t="shared" si="27"/>
        <v>87979.5</v>
      </c>
      <c r="AJ147" s="18">
        <v>0</v>
      </c>
      <c r="AK147" s="21"/>
      <c r="AL147" s="21"/>
      <c r="AM147" s="13">
        <f t="shared" si="28"/>
        <v>0</v>
      </c>
      <c r="AN147" s="19">
        <f t="shared" si="29"/>
        <v>0</v>
      </c>
      <c r="AO147" s="19">
        <f t="shared" si="30"/>
        <v>87979.5</v>
      </c>
      <c r="AP147" s="20" t="s">
        <v>686</v>
      </c>
      <c r="AQ147" s="22">
        <v>2</v>
      </c>
      <c r="AR147" s="22">
        <v>3</v>
      </c>
      <c r="AS147" s="101">
        <v>34</v>
      </c>
      <c r="AT147" s="21">
        <v>4</v>
      </c>
      <c r="AU147" s="21">
        <v>1</v>
      </c>
      <c r="AV147" s="21">
        <f t="shared" ref="AV147" si="31">AT147+AU147</f>
        <v>5</v>
      </c>
      <c r="AW147" s="23">
        <v>50274</v>
      </c>
      <c r="AX147" s="23">
        <v>12568.5</v>
      </c>
      <c r="AY147" s="23">
        <f t="shared" ref="AY147" si="32">AW147+AX147</f>
        <v>62842.5</v>
      </c>
      <c r="AZ147" s="24">
        <v>3780</v>
      </c>
      <c r="BA147" s="24">
        <v>945</v>
      </c>
      <c r="BB147" s="46">
        <f t="shared" ref="BB147" si="33">AZ147+BA147</f>
        <v>4725</v>
      </c>
      <c r="BC147" s="25"/>
      <c r="BD147" s="38">
        <v>36</v>
      </c>
      <c r="BE147" s="27" t="s">
        <v>673</v>
      </c>
      <c r="BF147" s="32" t="s">
        <v>697</v>
      </c>
      <c r="BG147" s="21" t="s">
        <v>664</v>
      </c>
      <c r="BH147" s="21"/>
      <c r="BI147" s="21"/>
    </row>
    <row r="150" spans="1:61" ht="31.5" x14ac:dyDescent="0.2">
      <c r="M150" s="74" t="s">
        <v>739</v>
      </c>
      <c r="O150" s="74" t="s">
        <v>737</v>
      </c>
      <c r="P150" s="74"/>
      <c r="S150" s="80" t="s">
        <v>738</v>
      </c>
    </row>
    <row r="151" spans="1:61" ht="36" x14ac:dyDescent="0.2">
      <c r="M151" s="76" t="s">
        <v>732</v>
      </c>
      <c r="O151" s="77" t="s">
        <v>733</v>
      </c>
      <c r="P151" s="78" t="s">
        <v>735</v>
      </c>
      <c r="Q151" s="79"/>
      <c r="R151" s="54"/>
      <c r="S151" s="81"/>
      <c r="T151" s="54"/>
      <c r="U151" s="54"/>
      <c r="V151" s="54"/>
      <c r="W151" s="54"/>
      <c r="X151" s="54"/>
      <c r="Y151" s="81"/>
      <c r="Z151" s="54"/>
      <c r="AA151" s="81"/>
      <c r="AB151" s="81"/>
      <c r="AC151" s="54"/>
      <c r="AD151" s="54"/>
      <c r="AE151" s="54"/>
      <c r="AF151" s="81"/>
      <c r="AG151" s="54"/>
      <c r="AH151" s="54"/>
      <c r="AI151" s="54"/>
      <c r="AJ151" s="54"/>
      <c r="AK151" s="54"/>
      <c r="AL151" s="54"/>
      <c r="AM151" s="54"/>
      <c r="AN151" s="54"/>
      <c r="AO151" s="54"/>
      <c r="AP151" s="54"/>
      <c r="AQ151" s="54"/>
      <c r="AR151" s="54"/>
      <c r="AS151" s="81"/>
    </row>
    <row r="152" spans="1:61" ht="36" x14ac:dyDescent="0.2">
      <c r="M152" s="76" t="s">
        <v>732</v>
      </c>
      <c r="O152" s="77" t="s">
        <v>734</v>
      </c>
      <c r="P152" s="78" t="s">
        <v>736</v>
      </c>
      <c r="Q152" s="79"/>
      <c r="R152" s="54"/>
      <c r="S152" s="81"/>
      <c r="T152" s="54"/>
      <c r="U152" s="54"/>
      <c r="V152" s="54"/>
      <c r="W152" s="54"/>
      <c r="X152" s="54"/>
      <c r="Y152" s="81"/>
      <c r="Z152" s="54"/>
      <c r="AA152" s="81"/>
      <c r="AB152" s="81"/>
      <c r="AC152" s="54"/>
      <c r="AD152" s="54"/>
      <c r="AE152" s="54"/>
      <c r="AF152" s="81"/>
      <c r="AG152" s="54"/>
      <c r="AH152" s="54"/>
      <c r="AI152" s="54"/>
      <c r="AJ152" s="54"/>
      <c r="AK152" s="54"/>
      <c r="AL152" s="54"/>
      <c r="AM152" s="54"/>
      <c r="AN152" s="54"/>
      <c r="AO152" s="54"/>
      <c r="AP152" s="54"/>
      <c r="AQ152" s="54"/>
      <c r="AR152" s="54"/>
      <c r="AS152" s="81"/>
    </row>
  </sheetData>
  <autoFilter ref="A1:BG147">
    <filterColumn colId="7">
      <filters>
        <filter val="AV-SPECTACLE – ARTISANAT D’ART"/>
      </filters>
    </filterColumn>
  </autoFilter>
  <sortState ref="A2:BK5442">
    <sortCondition ref="H2:H5442"/>
    <sortCondition ref="F2:F5442"/>
    <sortCondition ref="C2:C5442"/>
    <sortCondition ref="AQ2:AQ5442"/>
  </sortState>
  <mergeCells count="2">
    <mergeCell ref="P151:AS151"/>
    <mergeCell ref="P152:AS152"/>
  </mergeCells>
  <dataValidations count="1">
    <dataValidation allowBlank="1" showInputMessage="1" showErrorMessage="1" prompt="Saisir en majuscule" sqref="O152">
      <formula1>0</formula1>
      <formula2>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AUDIO VISUEL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AUB</dc:creator>
  <cp:lastModifiedBy>Benoît CARON</cp:lastModifiedBy>
  <cp:lastPrinted>2019-10-17T07:55:08Z</cp:lastPrinted>
  <dcterms:created xsi:type="dcterms:W3CDTF">2014-07-08T09:04:57Z</dcterms:created>
  <dcterms:modified xsi:type="dcterms:W3CDTF">2019-12-19T11:05:11Z</dcterms:modified>
</cp:coreProperties>
</file>